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0730" windowHeight="11760"/>
  </bookViews>
  <sheets>
    <sheet name="Orçamento" sheetId="3" r:id="rId1"/>
    <sheet name="Mem. Cálculo" sheetId="1" state="hidden" r:id="rId2"/>
    <sheet name="BDI-20,70%" sheetId="5" state="hidden" r:id="rId3"/>
    <sheet name="Cronograma" sheetId="6" state="hidden" r:id="rId4"/>
  </sheets>
  <externalReferences>
    <externalReference r:id="rId5"/>
  </externalReferences>
  <definedNames>
    <definedName name="_xlnm.Print_Area" localSheetId="2">'BDI-20,70%'!$A$1:$E$34</definedName>
    <definedName name="_xlnm.Print_Area" localSheetId="3">Cronograma!$A$1:$H$12</definedName>
    <definedName name="_xlnm.Print_Area" localSheetId="1">'Mem. Cálculo'!$A$1:$C$34</definedName>
    <definedName name="_xlnm.Print_Area" localSheetId="0">Orçamento!$A$1:$K$22</definedName>
    <definedName name="COMPOS">#REF!</definedName>
    <definedName name="Serviços">[1]Solum!$A$3:$AD$2430</definedName>
  </definedNames>
  <calcPr calcId="145621"/>
</workbook>
</file>

<file path=xl/calcChain.xml><?xml version="1.0" encoding="utf-8"?>
<calcChain xmlns="http://schemas.openxmlformats.org/spreadsheetml/2006/main">
  <c r="A8" i="6" l="1"/>
  <c r="B8" i="6"/>
  <c r="A9" i="6"/>
  <c r="B9" i="6"/>
  <c r="E19" i="5"/>
  <c r="E16" i="5"/>
  <c r="E25" i="5" s="1"/>
  <c r="B5" i="1" s="1"/>
  <c r="E10" i="5"/>
  <c r="F8" i="3"/>
  <c r="I14" i="3" l="1"/>
  <c r="J14" i="3" s="1"/>
  <c r="B5" i="5"/>
  <c r="B5" i="6"/>
  <c r="B5" i="3"/>
  <c r="I15" i="3"/>
  <c r="J15" i="3" s="1"/>
  <c r="I16" i="3"/>
  <c r="J16" i="3" s="1"/>
  <c r="I8" i="3"/>
  <c r="J8" i="3" s="1"/>
  <c r="K8" i="3" s="1"/>
  <c r="I17" i="3"/>
  <c r="J17" i="3" s="1"/>
  <c r="I9" i="3"/>
  <c r="J9" i="3" s="1"/>
  <c r="K9" i="3" s="1"/>
  <c r="I18" i="3"/>
  <c r="J18" i="3" s="1"/>
  <c r="I10" i="3"/>
  <c r="J10" i="3" s="1"/>
  <c r="K10" i="3" s="1"/>
  <c r="I20" i="3"/>
  <c r="J20" i="3" s="1"/>
  <c r="I11" i="3"/>
  <c r="J11" i="3" s="1"/>
  <c r="K11" i="3" s="1"/>
  <c r="I21" i="3"/>
  <c r="J21" i="3" s="1"/>
  <c r="I13" i="3"/>
  <c r="J13" i="3" s="1"/>
  <c r="I19" i="3"/>
  <c r="J19" i="3" s="1"/>
  <c r="K7" i="3" l="1"/>
  <c r="C8" i="6" s="1"/>
  <c r="H8" i="6" l="1"/>
  <c r="F8" i="6"/>
  <c r="C34" i="1" l="1"/>
  <c r="F13" i="3" s="1"/>
  <c r="F19" i="3" l="1"/>
  <c r="K19" i="3" s="1"/>
  <c r="F14" i="3"/>
  <c r="K13" i="3"/>
  <c r="F20" i="3"/>
  <c r="K20" i="3" s="1"/>
  <c r="F17" i="3"/>
  <c r="K17" i="3" s="1"/>
  <c r="F15" i="3" l="1"/>
  <c r="K14" i="3"/>
  <c r="F16" i="3"/>
  <c r="K16" i="3" s="1"/>
  <c r="K15" i="3" l="1"/>
  <c r="F18" i="3"/>
  <c r="K18" i="3" s="1"/>
  <c r="F21" i="3"/>
  <c r="K21" i="3" s="1"/>
  <c r="K12" i="3" l="1"/>
  <c r="K22" i="3" l="1"/>
  <c r="C9" i="6"/>
  <c r="F9" i="6" l="1"/>
  <c r="F11" i="6" s="1"/>
  <c r="F12" i="6" s="1"/>
  <c r="H9" i="6"/>
  <c r="C10" i="6"/>
  <c r="D9" i="6" l="1"/>
  <c r="D10" i="6"/>
  <c r="D8" i="6"/>
</calcChain>
</file>

<file path=xl/sharedStrings.xml><?xml version="1.0" encoding="utf-8"?>
<sst xmlns="http://schemas.openxmlformats.org/spreadsheetml/2006/main" count="175" uniqueCount="121">
  <si>
    <t>R. TUPIS</t>
  </si>
  <si>
    <t>R. GUARANIS</t>
  </si>
  <si>
    <t>R. GUAYANAZES</t>
  </si>
  <si>
    <t>R. CAIÇARA</t>
  </si>
  <si>
    <t>R. GUAIACURUS</t>
  </si>
  <si>
    <t>R. ITATINGA</t>
  </si>
  <si>
    <t>R. MOEMA</t>
  </si>
  <si>
    <t>R. CAIÇARA PART. 2</t>
  </si>
  <si>
    <t>R. JURUCE</t>
  </si>
  <si>
    <t>AV. XAVANTES</t>
  </si>
  <si>
    <t>R. MARAJÁ (PISTA 1)</t>
  </si>
  <si>
    <t>R. MARAJÁ (PISTA 2)</t>
  </si>
  <si>
    <t>R. CAIÇARA PART.3</t>
  </si>
  <si>
    <t>R. FRANCISCO MARTELLI</t>
  </si>
  <si>
    <t>R. CAROLINA</t>
  </si>
  <si>
    <t>R. CECI PART 1</t>
  </si>
  <si>
    <t>R. TABAJARAS PART. 1</t>
  </si>
  <si>
    <t>R. TAPURAS</t>
  </si>
  <si>
    <t>RUA 4</t>
  </si>
  <si>
    <t>R. IRAHY</t>
  </si>
  <si>
    <t>R. BARTIRÁ</t>
  </si>
  <si>
    <t>R. TABAJARAS PART.2</t>
  </si>
  <si>
    <t>R. JACYPORÃ</t>
  </si>
  <si>
    <t>R. CECI PART 2</t>
  </si>
  <si>
    <t>R. PRINCIPAL</t>
  </si>
  <si>
    <t>CRUZAMENTO</t>
  </si>
  <si>
    <t>SOMA M²</t>
  </si>
  <si>
    <t>TOTAL  M2</t>
  </si>
  <si>
    <t>RUAS</t>
  </si>
  <si>
    <t>FRESAGEM DE PAVIMENTO ASFÁLTICO (PROFUNDIDADE 5,0 CM), EM LOCAIS COM NIVEL ALTO DE INTERFERÊNCIA.</t>
  </si>
  <si>
    <t>Qtd</t>
  </si>
  <si>
    <t>DMT</t>
  </si>
  <si>
    <t>CARGA, MANOBRAS E DESCARGA DE MISTURA BETUMINOSA A QUENTE, COM CAMINHAO BASCULANTE 6 M3</t>
  </si>
  <si>
    <t>T</t>
  </si>
  <si>
    <t>M3XKM</t>
  </si>
  <si>
    <t>TRANSPORTE COM CAMINHÃO BASCULANTE DE 10 M3, EM VIA URBANA PAVIMENTADA, DMT ATÉ 30 KM (UNIDADE: M3XKM). (MATERIAL FRESADO)</t>
  </si>
  <si>
    <t>USINAGEM DE CBUQ COM CAP 50/70, PARA CAPA DE ROLAMENTO</t>
  </si>
  <si>
    <t>PINTURA DE LIGACAO COM EMULSAO RR-2C</t>
  </si>
  <si>
    <t>M2</t>
  </si>
  <si>
    <t>74209/001</t>
  </si>
  <si>
    <t>PLACA DE OBRA EM CHAPA DE ACO GALVANIZADO</t>
  </si>
  <si>
    <t xml:space="preserve">APONTADOR OU APROPRIADOR COM ENCARGOS COMPLEMENTARES       </t>
  </si>
  <si>
    <t xml:space="preserve">ENGENHEIRO CIVIL DE OBRA JUNIOR COM ENCARGOS           </t>
  </si>
  <si>
    <t xml:space="preserve">MESTRE DE OBRAS COM ENCARGOS COMPLEMENTARES                </t>
  </si>
  <si>
    <t>MÊS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</si>
  <si>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</si>
  <si>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</si>
  <si>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</si>
  <si>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</si>
  <si>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</si>
  <si>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</si>
  <si>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</si>
  <si>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</si>
  <si>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</si>
  <si>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</si>
  <si>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</si>
  <si>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2.8</t>
  </si>
  <si>
    <t>2.0</t>
  </si>
  <si>
    <t>RESTAURAÇÃO DO PAVIMENTO</t>
  </si>
  <si>
    <t>1.0</t>
  </si>
  <si>
    <t>SERVIÇOS PRELIMINARES</t>
  </si>
  <si>
    <t>TAPA BURACO COM DEMOLIÇÃO MANUAL</t>
  </si>
  <si>
    <t>UND</t>
  </si>
  <si>
    <t/>
  </si>
  <si>
    <t>M3</t>
  </si>
  <si>
    <t>TXKM</t>
  </si>
  <si>
    <t>Custo Direto</t>
  </si>
  <si>
    <t>BDI</t>
  </si>
  <si>
    <t>Preço de Venda</t>
  </si>
  <si>
    <t>Preço Total</t>
  </si>
  <si>
    <t>Item</t>
  </si>
  <si>
    <t>Código</t>
  </si>
  <si>
    <t>Descrição</t>
  </si>
  <si>
    <t>BDI - BENEFICIOS E DESPESAS INDIRETAS - NÃO DESONERADO</t>
  </si>
  <si>
    <t>ITEM</t>
  </si>
  <si>
    <t>DISCRIMINAÇÃO</t>
  </si>
  <si>
    <t>PERCENTUAL</t>
  </si>
  <si>
    <t>( % )</t>
  </si>
  <si>
    <t>ADMINISTRAÇÃO DA OBRA</t>
  </si>
  <si>
    <t>Administração Central</t>
  </si>
  <si>
    <t>Riscos</t>
  </si>
  <si>
    <t>Despesas Financeiras</t>
  </si>
  <si>
    <t>LUCRO</t>
  </si>
  <si>
    <t>Lucro Operacional</t>
  </si>
  <si>
    <t>3.0</t>
  </si>
  <si>
    <t>TRIBUTOS</t>
  </si>
  <si>
    <t>3.1</t>
  </si>
  <si>
    <t>PIS</t>
  </si>
  <si>
    <t>3.2</t>
  </si>
  <si>
    <t>COFINS</t>
  </si>
  <si>
    <t>3.3</t>
  </si>
  <si>
    <t>ISSqn</t>
  </si>
  <si>
    <t>3.4</t>
  </si>
  <si>
    <t>CPRB</t>
  </si>
  <si>
    <t>Não incidem IRPJ e CSLL na composição de Tributos.</t>
  </si>
  <si>
    <t xml:space="preserve">TAXA DE BDI A SER APLICADA 
SOBRE O CUSTO DIRETO </t>
  </si>
  <si>
    <t>Formula para o calculo do BDI:</t>
  </si>
  <si>
    <t>TOTAL DO ORÇAMENTO</t>
  </si>
  <si>
    <t>LIMPEZA DE SUPERFÍCIE COM JATO DE ALTA PRESSÃO. AF_04/2019</t>
  </si>
  <si>
    <t>Seguro Garantia</t>
  </si>
  <si>
    <t>Obra:</t>
  </si>
  <si>
    <t>Referência:</t>
  </si>
  <si>
    <t>Local:</t>
  </si>
  <si>
    <t>Restauração de pavimento com fresagem e tapa buracos, com aplicação de Concreto Betuminoso Usinado a Quente</t>
  </si>
  <si>
    <t>SINAPI 04/2019, SICRO 10/2018</t>
  </si>
  <si>
    <t>SINAPI</t>
  </si>
  <si>
    <t>SICRO</t>
  </si>
  <si>
    <t>Referência</t>
  </si>
  <si>
    <t>Município de Jaciara</t>
  </si>
  <si>
    <t>BDI:</t>
  </si>
  <si>
    <t>%</t>
  </si>
  <si>
    <t>Valor</t>
  </si>
  <si>
    <t>Total do Orçamento</t>
  </si>
  <si>
    <t>30 Dias</t>
  </si>
  <si>
    <t>60 Dias</t>
  </si>
  <si>
    <t>Total Simples</t>
  </si>
  <si>
    <t>Total Acumulado</t>
  </si>
  <si>
    <t>TRANSPORTE DE MATERIAL ASFALTICO, COM CAMINHÃO COM CAPACIDADE DE 30000 L EM RODOVIA PAVIMENTADA PARA DISTÂNCIAS MÉDIAS DE TRANSPORTE SUPERIORES A 100 KM. (ORIGEM CUIABÁ)</t>
  </si>
  <si>
    <t>TRANSPORTE COM CAMINHÃO BASCULANTE 10 M3 DE MASSA ASFALTICA PARA PAVIMENTAÇÃO URBANA (ORIGEM MAIS PRÓXIMA RONDONÓPOLIS-MT)</t>
  </si>
  <si>
    <t xml:space="preserve">  PREFEITURA MUNICIPAL DE JACIARA CNPJ:03.347.135/0001-16                                           </t>
  </si>
  <si>
    <r>
      <t xml:space="preserve">                                                 </t>
    </r>
    <r>
      <rPr>
        <sz val="12"/>
        <color theme="1"/>
        <rFont val="Calibri"/>
        <family val="2"/>
        <scheme val="minor"/>
      </rPr>
      <t>PREFEITURA MUNICIPAL DE JACIARA CNPJ:03.347.135/0001-16</t>
    </r>
    <r>
      <rPr>
        <sz val="11"/>
        <color theme="1"/>
        <rFont val="Calibri"/>
        <family val="2"/>
        <scheme val="minor"/>
      </rPr>
      <t xml:space="preserve">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</si>
</sst>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#,##0.0"/>
    <numFmt numFmtId="167" formatCode="_-&quot;$&quot;* #,##0_-;\-&quot;$&quot;* #,##0_-;_-&quot;$&quot;* &quot;-&quot;_-;_-@_-"/>
    <numFmt numFmtId="168" formatCode="_(&quot;R$ &quot;* #,##0.00_);_(&quot;R$ &quot;* \(#,##0.00\);_(&quot;R$ &quot;* &quot;-&quot;??_);_(@_)"/>
    <numFmt numFmtId="169" formatCode="_-&quot;$&quot;* #,##0.00_-;\-&quot;$&quot;* #,##0.00_-;_-&quot;$&quot;* &quot;-&quot;??_-;_-@_-"/>
    <numFmt numFmtId="170" formatCode="&quot;R$&quot;#,##0_);\(&quot;R$&quot;#,##0\)"/>
    <numFmt numFmtId="171" formatCode="mmmm\ d\,\ yyyy"/>
    <numFmt numFmtId="172" formatCode="_([$€]* #,##0.00_);_([$€]* \(#,##0.00\);_([$€]* &quot;-&quot;??_);_(@_)"/>
    <numFmt numFmtId="173" formatCode="_ * #,##0_ ;_ * \-#,##0_ ;_ * &quot;-&quot;_ ;_ @_ "/>
    <numFmt numFmtId="174" formatCode="_ * #,##0.00_ ;_ * \-#,##0.00_ ;_ * &quot;-&quot;??_ ;_ @_ "/>
    <numFmt numFmtId="175" formatCode="_(&quot;R$&quot;* #,##0.00_);_(&quot;R$&quot;* \(#,##0.00\);_(&quot;R$&quot;* &quot;-&quot;??_);_(@_)"/>
    <numFmt numFmtId="176" formatCode="\$#,##0\ ;\(\$#,##0\)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#,##0.000_);\(#,##0.000\)"/>
    <numFmt numFmtId="180" formatCode="#."/>
    <numFmt numFmtId="181" formatCode="_(* #,##0.00_);_(* \(#,##0.00\);_(* \-??_);_(@_)"/>
    <numFmt numFmtId="182" formatCode="_(&quot;$&quot;* #,##0.00_);_(&quot;$&quot;* \(#,##0.00\);_(&quot;$&quot;* &quot;-&quot;??_);_(@_)"/>
    <numFmt numFmtId="183" formatCode="_-* #,##0.000_-;\-* #,##0.000_-;_-* &quot;-&quot;??_-;_-@_-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name val="BERNHARD"/>
    </font>
    <font>
      <sz val="10"/>
      <name val="Helv"/>
    </font>
    <font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Helv"/>
      <charset val="204"/>
    </font>
    <font>
      <sz val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Courier"/>
      <family val="3"/>
    </font>
    <font>
      <sz val="10"/>
      <name val="Courier"/>
      <family val="3"/>
    </font>
    <font>
      <sz val="10"/>
      <name val="MS Sans Serif"/>
      <family val="2"/>
    </font>
    <font>
      <sz val="7"/>
      <name val="Small Fonts"/>
      <family val="2"/>
    </font>
    <font>
      <sz val="10"/>
      <name val="Times New Roman"/>
      <family val="1"/>
    </font>
    <font>
      <sz val="1"/>
      <color indexed="16"/>
      <name val="Courier"/>
      <family val="3"/>
    </font>
    <font>
      <sz val="8"/>
      <name val="Helv"/>
    </font>
    <font>
      <sz val="1"/>
      <color indexed="18"/>
      <name val="Courier"/>
      <family val="3"/>
    </font>
    <font>
      <b/>
      <sz val="7"/>
      <color indexed="10"/>
      <name val="Arial"/>
      <family val="2"/>
    </font>
    <font>
      <b/>
      <sz val="1"/>
      <color indexed="16"/>
      <name val="Courier"/>
      <family val="3"/>
    </font>
    <font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/>
    <xf numFmtId="0" fontId="7" fillId="4" borderId="2" applyNumberFormat="0" applyFont="0" applyBorder="0" applyAlignment="0">
      <alignment horizontal="left"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6" fontId="3" fillId="0" borderId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3" fillId="0" borderId="0" applyFill="0" applyBorder="0" applyAlignment="0" applyProtection="0"/>
    <xf numFmtId="167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ill="0" applyBorder="0" applyAlignment="0" applyProtection="0"/>
    <xf numFmtId="0" fontId="12" fillId="0" borderId="0" applyFont="0" applyFill="0" applyBorder="0" applyAlignment="0" applyProtection="0"/>
    <xf numFmtId="171" fontId="3" fillId="0" borderId="0" applyFill="0" applyBorder="0" applyAlignment="0" applyProtection="0"/>
    <xf numFmtId="0" fontId="13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5" fillId="0" borderId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2" fontId="3" fillId="0" borderId="0" applyFill="0" applyBorder="0" applyAlignment="0" applyProtection="0"/>
    <xf numFmtId="2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3" fillId="0" borderId="0">
      <protection locked="0"/>
    </xf>
    <xf numFmtId="37" fontId="23" fillId="0" borderId="0"/>
    <xf numFmtId="0" fontId="1" fillId="0" borderId="0"/>
    <xf numFmtId="0" fontId="22" fillId="0" borderId="0"/>
    <xf numFmtId="0" fontId="1" fillId="0" borderId="0"/>
    <xf numFmtId="179" fontId="21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" fillId="0" borderId="0"/>
    <xf numFmtId="0" fontId="22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179" fontId="21" fillId="0" borderId="0"/>
    <xf numFmtId="0" fontId="16" fillId="0" borderId="0"/>
    <xf numFmtId="0" fontId="3" fillId="0" borderId="0"/>
    <xf numFmtId="179" fontId="2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179" fontId="21" fillId="0" borderId="0"/>
    <xf numFmtId="10" fontId="3" fillId="0" borderId="0" applyFill="0" applyBorder="0" applyAlignment="0" applyProtection="0"/>
    <xf numFmtId="9" fontId="1" fillId="0" borderId="0" applyFont="0" applyFill="0" applyBorder="0" applyAlignment="0" applyProtection="0"/>
    <xf numFmtId="180" fontId="25" fillId="0" borderId="0">
      <protection locked="0"/>
    </xf>
    <xf numFmtId="180" fontId="25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protection locked="0"/>
    </xf>
    <xf numFmtId="38" fontId="26" fillId="0" borderId="0"/>
    <xf numFmtId="38" fontId="22" fillId="0" borderId="0" applyFont="0" applyFill="0" applyBorder="0" applyAlignment="0" applyProtection="0"/>
    <xf numFmtId="180" fontId="27" fillId="0" borderId="0">
      <protection locked="0"/>
    </xf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181" fontId="16" fillId="0" borderId="0" applyFill="0" applyBorder="0" applyAlignment="0" applyProtection="0"/>
    <xf numFmtId="40" fontId="2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8" fillId="0" borderId="3" applyNumberFormat="0" applyBorder="0" applyAlignment="0">
      <alignment horizontal="center" vertical="center"/>
    </xf>
    <xf numFmtId="180" fontId="29" fillId="0" borderId="0">
      <protection locked="0"/>
    </xf>
    <xf numFmtId="180" fontId="29" fillId="0" borderId="0">
      <protection locked="0"/>
    </xf>
    <xf numFmtId="0" fontId="30" fillId="5" borderId="1">
      <alignment horizontal="center"/>
    </xf>
    <xf numFmtId="165" fontId="22" fillId="0" borderId="0" applyFont="0" applyFill="0" applyBorder="0" applyAlignment="0" applyProtection="0"/>
    <xf numFmtId="165" fontId="3" fillId="0" borderId="0" applyFont="0" applyFill="0" applyBorder="0" applyAlignment="0" applyProtection="0"/>
    <xf numFmtId="3" fontId="12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6" borderId="0" applyNumberFormat="0" applyBorder="0" applyAlignment="0" applyProtection="0"/>
    <xf numFmtId="0" fontId="42" fillId="10" borderId="0" applyNumberFormat="0" applyBorder="0" applyAlignment="0" applyProtection="0"/>
    <xf numFmtId="0" fontId="43" fillId="27" borderId="36" applyNumberFormat="0" applyAlignment="0" applyProtection="0"/>
    <xf numFmtId="0" fontId="44" fillId="28" borderId="37" applyNumberFormat="0" applyAlignment="0" applyProtection="0"/>
    <xf numFmtId="0" fontId="40" fillId="0" borderId="0"/>
    <xf numFmtId="0" fontId="45" fillId="0" borderId="0" applyNumberFormat="0" applyFill="0" applyBorder="0" applyAlignment="0" applyProtection="0"/>
    <xf numFmtId="0" fontId="46" fillId="11" borderId="0" applyNumberFormat="0" applyBorder="0" applyAlignment="0" applyProtection="0"/>
    <xf numFmtId="0" fontId="47" fillId="0" borderId="38" applyNumberFormat="0" applyFill="0" applyAlignment="0" applyProtection="0"/>
    <xf numFmtId="0" fontId="47" fillId="0" borderId="0" applyNumberFormat="0" applyFill="0" applyBorder="0" applyAlignment="0" applyProtection="0"/>
    <xf numFmtId="0" fontId="48" fillId="14" borderId="36" applyNumberFormat="0" applyAlignment="0" applyProtection="0"/>
    <xf numFmtId="0" fontId="49" fillId="0" borderId="39" applyNumberFormat="0" applyFill="0" applyAlignment="0" applyProtection="0"/>
    <xf numFmtId="0" fontId="50" fillId="29" borderId="0" applyNumberFormat="0" applyBorder="0" applyAlignment="0" applyProtection="0"/>
    <xf numFmtId="0" fontId="3" fillId="0" borderId="0"/>
    <xf numFmtId="0" fontId="3" fillId="0" borderId="0"/>
    <xf numFmtId="0" fontId="3" fillId="30" borderId="40" applyNumberFormat="0" applyFont="0" applyAlignment="0" applyProtection="0"/>
    <xf numFmtId="0" fontId="51" fillId="27" borderId="41" applyNumberFormat="0" applyAlignment="0" applyProtection="0"/>
    <xf numFmtId="165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43" fontId="0" fillId="0" borderId="0" xfId="0" applyNumberFormat="1"/>
    <xf numFmtId="0" fontId="33" fillId="0" borderId="1" xfId="4" applyFont="1" applyFill="1" applyBorder="1" applyAlignment="1">
      <alignment horizontal="center" vertical="center"/>
    </xf>
    <xf numFmtId="44" fontId="34" fillId="6" borderId="1" xfId="2" applyFont="1" applyFill="1" applyBorder="1" applyAlignment="1">
      <alignment horizontal="center" vertical="center"/>
    </xf>
    <xf numFmtId="43" fontId="33" fillId="0" borderId="0" xfId="1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left" vertical="center"/>
    </xf>
    <xf numFmtId="44" fontId="34" fillId="7" borderId="1" xfId="2" applyFont="1" applyFill="1" applyBorder="1" applyAlignment="1">
      <alignment horizontal="center" vertical="center"/>
    </xf>
    <xf numFmtId="43" fontId="34" fillId="7" borderId="1" xfId="1" applyFont="1" applyFill="1" applyBorder="1" applyAlignment="1">
      <alignment horizontal="center" vertical="center"/>
    </xf>
    <xf numFmtId="183" fontId="34" fillId="7" borderId="1" xfId="1" applyNumberFormat="1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183" fontId="33" fillId="0" borderId="1" xfId="0" applyNumberFormat="1" applyFont="1" applyFill="1" applyBorder="1" applyAlignment="1">
      <alignment horizontal="center" vertical="center"/>
    </xf>
    <xf numFmtId="0" fontId="33" fillId="0" borderId="1" xfId="5" applyFont="1" applyFill="1" applyBorder="1" applyAlignment="1">
      <alignment horizontal="left" vertical="center" wrapText="1"/>
    </xf>
    <xf numFmtId="0" fontId="33" fillId="0" borderId="1" xfId="5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left" vertical="center"/>
    </xf>
    <xf numFmtId="44" fontId="33" fillId="0" borderId="1" xfId="2" applyFont="1" applyFill="1" applyBorder="1" applyAlignment="1">
      <alignment horizontal="center" vertical="center"/>
    </xf>
    <xf numFmtId="43" fontId="33" fillId="0" borderId="1" xfId="1" applyFont="1" applyFill="1" applyBorder="1" applyAlignment="1">
      <alignment horizontal="center" vertical="center"/>
    </xf>
    <xf numFmtId="183" fontId="33" fillId="0" borderId="1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/>
    </xf>
    <xf numFmtId="43" fontId="34" fillId="6" borderId="1" xfId="1" applyFont="1" applyFill="1" applyBorder="1" applyAlignment="1">
      <alignment horizontal="center" vertical="center"/>
    </xf>
    <xf numFmtId="183" fontId="34" fillId="6" borderId="1" xfId="1" applyNumberFormat="1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183" fontId="33" fillId="0" borderId="0" xfId="1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44" fontId="33" fillId="0" borderId="0" xfId="2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Alignment="1">
      <alignment horizontal="center" vertical="center"/>
    </xf>
    <xf numFmtId="10" fontId="0" fillId="0" borderId="1" xfId="3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4" fontId="0" fillId="0" borderId="0" xfId="2" applyFont="1"/>
    <xf numFmtId="0" fontId="0" fillId="0" borderId="0" xfId="0" applyFont="1"/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3" fillId="0" borderId="1" xfId="5" applyNumberFormat="1" applyFont="1" applyFill="1" applyBorder="1" applyAlignment="1">
      <alignment horizontal="center" vertical="center" wrapText="1"/>
    </xf>
    <xf numFmtId="0" fontId="34" fillId="0" borderId="19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7" fillId="3" borderId="25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7" xfId="0" applyFont="1" applyFill="1" applyBorder="1" applyAlignment="1"/>
    <xf numFmtId="0" fontId="5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9" xfId="0" applyFont="1" applyFill="1" applyBorder="1" applyAlignment="1"/>
    <xf numFmtId="10" fontId="33" fillId="0" borderId="1" xfId="3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4" fillId="6" borderId="1" xfId="0" applyFont="1" applyFill="1" applyBorder="1" applyAlignment="1">
      <alignment vertical="center"/>
    </xf>
    <xf numFmtId="44" fontId="34" fillId="6" borderId="1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44" fontId="33" fillId="0" borderId="1" xfId="2" applyFont="1" applyFill="1" applyBorder="1" applyAlignment="1">
      <alignment vertical="center"/>
    </xf>
    <xf numFmtId="44" fontId="34" fillId="6" borderId="1" xfId="2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3" fillId="2" borderId="5" xfId="0" applyFont="1" applyFill="1" applyBorder="1" applyAlignment="1"/>
    <xf numFmtId="0" fontId="54" fillId="2" borderId="0" xfId="0" applyFont="1" applyFill="1" applyBorder="1" applyAlignment="1">
      <alignment vertical="center" wrapText="1"/>
    </xf>
    <xf numFmtId="0" fontId="33" fillId="2" borderId="0" xfId="0" applyFont="1" applyFill="1" applyBorder="1" applyAlignment="1"/>
    <xf numFmtId="1" fontId="32" fillId="0" borderId="26" xfId="0" applyNumberFormat="1" applyFont="1" applyBorder="1" applyAlignment="1">
      <alignment horizontal="left"/>
    </xf>
    <xf numFmtId="0" fontId="32" fillId="0" borderId="27" xfId="0" applyFont="1" applyBorder="1"/>
    <xf numFmtId="0" fontId="32" fillId="0" borderId="28" xfId="0" applyFont="1" applyBorder="1"/>
    <xf numFmtId="0" fontId="35" fillId="0" borderId="15" xfId="0" applyFont="1" applyBorder="1" applyAlignment="1">
      <alignment horizontal="center"/>
    </xf>
    <xf numFmtId="4" fontId="36" fillId="0" borderId="24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  <xf numFmtId="4" fontId="5" fillId="3" borderId="29" xfId="0" applyNumberFormat="1" applyFont="1" applyFill="1" applyBorder="1" applyAlignment="1">
      <alignment horizontal="center"/>
    </xf>
    <xf numFmtId="4" fontId="36" fillId="0" borderId="29" xfId="0" applyNumberFormat="1" applyFont="1" applyBorder="1" applyAlignment="1">
      <alignment horizontal="center"/>
    </xf>
    <xf numFmtId="4" fontId="37" fillId="3" borderId="29" xfId="0" applyNumberFormat="1" applyFont="1" applyFill="1" applyBorder="1" applyAlignment="1">
      <alignment horizontal="center"/>
    </xf>
    <xf numFmtId="4" fontId="5" fillId="8" borderId="29" xfId="0" applyNumberFormat="1" applyFont="1" applyFill="1" applyBorder="1" applyAlignment="1">
      <alignment horizontal="center"/>
    </xf>
    <xf numFmtId="4" fontId="5" fillId="0" borderId="29" xfId="0" applyNumberFormat="1" applyFont="1" applyBorder="1" applyAlignment="1">
      <alignment horizontal="right"/>
    </xf>
    <xf numFmtId="0" fontId="5" fillId="2" borderId="6" xfId="0" applyFont="1" applyFill="1" applyBorder="1" applyAlignment="1"/>
    <xf numFmtId="0" fontId="5" fillId="2" borderId="8" xfId="0" applyFont="1" applyFill="1" applyBorder="1" applyAlignment="1"/>
    <xf numFmtId="10" fontId="33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/>
    </xf>
    <xf numFmtId="44" fontId="34" fillId="0" borderId="1" xfId="0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left" vertical="center"/>
    </xf>
    <xf numFmtId="44" fontId="34" fillId="0" borderId="1" xfId="2" applyFont="1" applyFill="1" applyBorder="1" applyAlignment="1">
      <alignment vertical="center"/>
    </xf>
    <xf numFmtId="44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7" borderId="1" xfId="0" applyFont="1" applyFill="1" applyBorder="1"/>
    <xf numFmtId="164" fontId="2" fillId="7" borderId="1" xfId="0" applyNumberFormat="1" applyFont="1" applyFill="1" applyBorder="1"/>
    <xf numFmtId="0" fontId="2" fillId="7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/>
    <xf numFmtId="0" fontId="56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38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8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10" fontId="31" fillId="0" borderId="33" xfId="0" applyNumberFormat="1" applyFont="1" applyBorder="1" applyAlignment="1">
      <alignment horizontal="center" vertical="center"/>
    </xf>
    <xf numFmtId="10" fontId="5" fillId="0" borderId="35" xfId="0" applyNumberFormat="1" applyFont="1" applyBorder="1"/>
    <xf numFmtId="0" fontId="39" fillId="2" borderId="0" xfId="0" applyFont="1" applyFill="1" applyBorder="1" applyAlignment="1">
      <alignment horizontal="center" vertical="center"/>
    </xf>
    <xf numFmtId="1" fontId="32" fillId="0" borderId="26" xfId="0" applyNumberFormat="1" applyFont="1" applyBorder="1" applyAlignment="1">
      <alignment horizontal="left"/>
    </xf>
    <xf numFmtId="0" fontId="32" fillId="0" borderId="27" xfId="0" applyFont="1" applyBorder="1"/>
    <xf numFmtId="0" fontId="32" fillId="0" borderId="28" xfId="0" applyFont="1" applyBorder="1"/>
    <xf numFmtId="1" fontId="32" fillId="0" borderId="27" xfId="0" applyNumberFormat="1" applyFont="1" applyBorder="1" applyAlignment="1">
      <alignment horizontal="left"/>
    </xf>
    <xf numFmtId="1" fontId="32" fillId="0" borderId="28" xfId="0" applyNumberFormat="1" applyFont="1" applyBorder="1" applyAlignment="1">
      <alignment horizontal="left"/>
    </xf>
    <xf numFmtId="1" fontId="31" fillId="0" borderId="26" xfId="0" applyNumberFormat="1" applyFont="1" applyBorder="1" applyAlignment="1">
      <alignment horizontal="left"/>
    </xf>
    <xf numFmtId="0" fontId="38" fillId="0" borderId="30" xfId="0" applyFont="1" applyBorder="1" applyAlignment="1">
      <alignment horizontal="center" vertical="center" wrapText="1"/>
    </xf>
    <xf numFmtId="0" fontId="5" fillId="0" borderId="31" xfId="0" applyFont="1" applyBorder="1"/>
    <xf numFmtId="0" fontId="5" fillId="0" borderId="32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34" xfId="0" applyFont="1" applyBorder="1"/>
    <xf numFmtId="0" fontId="31" fillId="2" borderId="0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" fillId="0" borderId="16" xfId="0" applyFont="1" applyBorder="1"/>
    <xf numFmtId="0" fontId="34" fillId="0" borderId="13" xfId="0" applyFont="1" applyBorder="1" applyAlignment="1">
      <alignment horizontal="center" vertical="center"/>
    </xf>
    <xf numFmtId="0" fontId="5" fillId="0" borderId="5" xfId="0" applyFont="1" applyBorder="1"/>
    <xf numFmtId="0" fontId="5" fillId="0" borderId="14" xfId="0" applyFont="1" applyBorder="1"/>
    <xf numFmtId="0" fontId="5" fillId="0" borderId="17" xfId="0" applyFont="1" applyBorder="1"/>
    <xf numFmtId="0" fontId="5" fillId="0" borderId="10" xfId="0" applyFont="1" applyBorder="1"/>
    <xf numFmtId="0" fontId="5" fillId="0" borderId="18" xfId="0" applyFont="1" applyBorder="1"/>
    <xf numFmtId="1" fontId="31" fillId="0" borderId="21" xfId="0" applyNumberFormat="1" applyFont="1" applyBorder="1" applyAlignment="1">
      <alignment horizontal="left"/>
    </xf>
    <xf numFmtId="0" fontId="32" fillId="0" borderId="22" xfId="0" applyFont="1" applyBorder="1"/>
    <xf numFmtId="0" fontId="32" fillId="0" borderId="23" xfId="0" applyFont="1" applyBorder="1"/>
    <xf numFmtId="1" fontId="32" fillId="3" borderId="26" xfId="0" applyNumberFormat="1" applyFont="1" applyFill="1" applyBorder="1" applyAlignment="1">
      <alignment horizontal="left"/>
    </xf>
    <xf numFmtId="0" fontId="32" fillId="3" borderId="27" xfId="0" applyFont="1" applyFill="1" applyBorder="1"/>
    <xf numFmtId="0" fontId="32" fillId="3" borderId="28" xfId="0" applyFont="1" applyFill="1" applyBorder="1"/>
    <xf numFmtId="1" fontId="55" fillId="3" borderId="26" xfId="0" applyNumberFormat="1" applyFont="1" applyFill="1" applyBorder="1" applyAlignment="1">
      <alignment horizontal="left"/>
    </xf>
    <xf numFmtId="0" fontId="55" fillId="3" borderId="27" xfId="0" applyFont="1" applyFill="1" applyBorder="1"/>
    <xf numFmtId="0" fontId="55" fillId="3" borderId="28" xfId="0" applyFont="1" applyFill="1" applyBorder="1"/>
    <xf numFmtId="0" fontId="2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4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81">
    <cellStyle name="12" xfId="17"/>
    <cellStyle name="20% - Accent1" xfId="139"/>
    <cellStyle name="20% - Accent2" xfId="140"/>
    <cellStyle name="20% - Accent3" xfId="141"/>
    <cellStyle name="20% - Accent4" xfId="142"/>
    <cellStyle name="20% - Accent5" xfId="143"/>
    <cellStyle name="20% - Accent6" xfId="144"/>
    <cellStyle name="40% - Accent1" xfId="145"/>
    <cellStyle name="40% - Accent2" xfId="146"/>
    <cellStyle name="40% - Accent3" xfId="147"/>
    <cellStyle name="40% - Accent4" xfId="148"/>
    <cellStyle name="40% - Accent5" xfId="149"/>
    <cellStyle name="40% - Accent6" xfId="150"/>
    <cellStyle name="60% - Accent1" xfId="151"/>
    <cellStyle name="60% - Accent2" xfId="152"/>
    <cellStyle name="60% - Accent3" xfId="153"/>
    <cellStyle name="60% - Accent4" xfId="154"/>
    <cellStyle name="60% - Accent5" xfId="155"/>
    <cellStyle name="60% - Accent6" xfId="156"/>
    <cellStyle name="Accent1" xfId="157"/>
    <cellStyle name="Accent2" xfId="158"/>
    <cellStyle name="Accent3" xfId="159"/>
    <cellStyle name="Accent4" xfId="160"/>
    <cellStyle name="Accent5" xfId="161"/>
    <cellStyle name="Accent6" xfId="162"/>
    <cellStyle name="Bad" xfId="163"/>
    <cellStyle name="CABEÇALHO" xfId="18"/>
    <cellStyle name="Cabeçalho 1" xfId="19"/>
    <cellStyle name="Cabeçalho 2" xfId="20"/>
    <cellStyle name="Calculation" xfId="164"/>
    <cellStyle name="Check Cell" xfId="165"/>
    <cellStyle name="Comma" xfId="21"/>
    <cellStyle name="Comma 2" xfId="22"/>
    <cellStyle name="Comma0" xfId="23"/>
    <cellStyle name="Comma0 - Modelo1" xfId="24"/>
    <cellStyle name="Comma0 - Style1" xfId="25"/>
    <cellStyle name="Comma1 - Modelo2" xfId="26"/>
    <cellStyle name="Comma1 - Style2" xfId="27"/>
    <cellStyle name="Currency" xfId="28"/>
    <cellStyle name="Currency [0]_1995" xfId="29"/>
    <cellStyle name="Currency 2" xfId="30"/>
    <cellStyle name="Currency_1995" xfId="31"/>
    <cellStyle name="Currency0" xfId="32"/>
    <cellStyle name="Data" xfId="33"/>
    <cellStyle name="Date" xfId="34"/>
    <cellStyle name="Dia" xfId="35"/>
    <cellStyle name="Encabez1" xfId="36"/>
    <cellStyle name="Encabez2" xfId="37"/>
    <cellStyle name="Estilo 1" xfId="38"/>
    <cellStyle name="Euro" xfId="39"/>
    <cellStyle name="Euro 2" xfId="40"/>
    <cellStyle name="Excel Built-in Normal" xfId="166"/>
    <cellStyle name="Explanatory Text" xfId="167"/>
    <cellStyle name="F2" xfId="41"/>
    <cellStyle name="F3" xfId="42"/>
    <cellStyle name="F4" xfId="43"/>
    <cellStyle name="F5" xfId="44"/>
    <cellStyle name="F6" xfId="45"/>
    <cellStyle name="F7" xfId="46"/>
    <cellStyle name="F8" xfId="47"/>
    <cellStyle name="Fijo" xfId="48"/>
    <cellStyle name="Financiero" xfId="49"/>
    <cellStyle name="Fixed" xfId="50"/>
    <cellStyle name="Fixo" xfId="51"/>
    <cellStyle name="Good" xfId="168"/>
    <cellStyle name="Heading 1" xfId="52"/>
    <cellStyle name="Heading 2" xfId="53"/>
    <cellStyle name="Heading 3" xfId="169"/>
    <cellStyle name="Heading 4" xfId="170"/>
    <cellStyle name="Hiperlink 2" xfId="54"/>
    <cellStyle name="Hyperlink 2" xfId="55"/>
    <cellStyle name="Indefinido" xfId="56"/>
    <cellStyle name="Input" xfId="171"/>
    <cellStyle name="Linked Cell" xfId="172"/>
    <cellStyle name="Millares [0]_10 AVERIAS MASIVAS + ANT" xfId="57"/>
    <cellStyle name="Millares_10 AVERIAS MASIVAS + ANT" xfId="58"/>
    <cellStyle name="Moeda" xfId="2" builtinId="4"/>
    <cellStyle name="Moeda 2" xfId="16"/>
    <cellStyle name="Moeda 2 2" xfId="59"/>
    <cellStyle name="Moeda 3" xfId="60"/>
    <cellStyle name="Moeda0" xfId="61"/>
    <cellStyle name="Moneda [0]_10 AVERIAS MASIVAS + ANT" xfId="62"/>
    <cellStyle name="Moneda_10 AVERIAS MASIVAS + ANT" xfId="63"/>
    <cellStyle name="Monetario" xfId="64"/>
    <cellStyle name="Neutral" xfId="173"/>
    <cellStyle name="no dec" xfId="65"/>
    <cellStyle name="Normal" xfId="0" builtinId="0"/>
    <cellStyle name="Normal 10" xfId="66"/>
    <cellStyle name="Normal 11" xfId="67"/>
    <cellStyle name="Normal 2" xfId="68"/>
    <cellStyle name="Normal 2 2" xfId="69"/>
    <cellStyle name="Normal 2 2 2" xfId="70"/>
    <cellStyle name="Normal 2 2 3" xfId="13"/>
    <cellStyle name="Normal 2 3" xfId="71"/>
    <cellStyle name="Normal 2 4" xfId="72"/>
    <cellStyle name="Normal 2 5" xfId="73"/>
    <cellStyle name="Normal 2 5 2" xfId="7"/>
    <cellStyle name="Normal 2 6" xfId="9"/>
    <cellStyle name="Normal 2 7" xfId="11"/>
    <cellStyle name="Normal 3" xfId="74"/>
    <cellStyle name="Normal 3 2" xfId="75"/>
    <cellStyle name="Normal 3 2 2" xfId="76"/>
    <cellStyle name="Normal 3 3" xfId="77"/>
    <cellStyle name="Normal 3 4" xfId="78"/>
    <cellStyle name="Normal 3 5" xfId="79"/>
    <cellStyle name="Normal 4" xfId="80"/>
    <cellStyle name="Normal 4 2" xfId="4"/>
    <cellStyle name="Normal 4 2 2" xfId="82"/>
    <cellStyle name="Normal 4 2 3" xfId="81"/>
    <cellStyle name="Normal 4 3" xfId="83"/>
    <cellStyle name="Normal 4 3 2" xfId="84"/>
    <cellStyle name="Normal 4 4" xfId="85"/>
    <cellStyle name="Normal 4_ANA CARLA planilha Analise 05 06 13" xfId="174"/>
    <cellStyle name="Normal 5" xfId="86"/>
    <cellStyle name="Normal 5 2" xfId="87"/>
    <cellStyle name="Normal 6" xfId="8"/>
    <cellStyle name="Normal 6 2 4 2" xfId="175"/>
    <cellStyle name="Normal 7" xfId="88"/>
    <cellStyle name="Normal 7 2" xfId="89"/>
    <cellStyle name="Normal 8" xfId="90"/>
    <cellStyle name="Normal 8 2" xfId="91"/>
    <cellStyle name="Normal 9" xfId="92"/>
    <cellStyle name="Normal_Pesquisa no referencial 10 de maio de 2013" xfId="5"/>
    <cellStyle name="Note" xfId="176"/>
    <cellStyle name="Output" xfId="177"/>
    <cellStyle name="Percent" xfId="93"/>
    <cellStyle name="Percent 2" xfId="94"/>
    <cellStyle name="Percentual" xfId="95"/>
    <cellStyle name="Ponto" xfId="96"/>
    <cellStyle name="Porcentagem" xfId="3" builtinId="5"/>
    <cellStyle name="Porcentagem 2" xfId="97"/>
    <cellStyle name="Porcentagem 2 2" xfId="98"/>
    <cellStyle name="Porcentagem 2 2 2" xfId="99"/>
    <cellStyle name="Porcentagem 2 3" xfId="100"/>
    <cellStyle name="Porcentagem 2 4" xfId="101"/>
    <cellStyle name="Porcentagem 3" xfId="102"/>
    <cellStyle name="Porcentagem 3 2" xfId="103"/>
    <cellStyle name="Porcentagem 3 3" xfId="104"/>
    <cellStyle name="Porcentagem 3 4" xfId="105"/>
    <cellStyle name="Porcentagem 4" xfId="106"/>
    <cellStyle name="Porcentagem 4 2" xfId="107"/>
    <cellStyle name="Porcentagem 5" xfId="108"/>
    <cellStyle name="Porcentaje" xfId="109"/>
    <cellStyle name="RM" xfId="110"/>
    <cellStyle name="Sep. milhar [0]" xfId="111"/>
    <cellStyle name="Separador de m" xfId="112"/>
    <cellStyle name="Separador de milhares 2" xfId="113"/>
    <cellStyle name="Separador de milhares 2 10" xfId="178"/>
    <cellStyle name="Separador de milhares 2 2" xfId="114"/>
    <cellStyle name="Separador de milhares 2 2 2" xfId="115"/>
    <cellStyle name="Separador de milhares 2 2 3" xfId="116"/>
    <cellStyle name="Separador de milhares 2 3" xfId="117"/>
    <cellStyle name="Separador de milhares 2 4" xfId="118"/>
    <cellStyle name="Separador de milhares 3" xfId="119"/>
    <cellStyle name="Separador de milhares 3 2" xfId="120"/>
    <cellStyle name="Separador de milhares 3 3" xfId="121"/>
    <cellStyle name="Separador de milhares 4" xfId="122"/>
    <cellStyle name="Separador de milhares 4 2" xfId="123"/>
    <cellStyle name="Separador de milhares 4 2 2" xfId="124"/>
    <cellStyle name="Separador de milhares 4 3" xfId="125"/>
    <cellStyle name="Separador de milhares 5" xfId="126"/>
    <cellStyle name="Separador de milhares 5 2" xfId="127"/>
    <cellStyle name="Separador de milhares 6" xfId="128"/>
    <cellStyle name="Separador de milhares 7" xfId="129"/>
    <cellStyle name="Separador de milhares 8" xfId="130"/>
    <cellStyle name="SUMA PARCIAL" xfId="131"/>
    <cellStyle name="Title" xfId="179"/>
    <cellStyle name="Titulo1" xfId="132"/>
    <cellStyle name="Titulo2" xfId="133"/>
    <cellStyle name="un" xfId="134"/>
    <cellStyle name="Vírgula" xfId="1" builtinId="3"/>
    <cellStyle name="Vírgula 2" xfId="135"/>
    <cellStyle name="Vírgula 2 2 2" xfId="6"/>
    <cellStyle name="Vírgula 2 3" xfId="10"/>
    <cellStyle name="Vírgula 2 3 2" xfId="14"/>
    <cellStyle name="Vírgula 2 4" xfId="12"/>
    <cellStyle name="Vírgula 2 5" xfId="15"/>
    <cellStyle name="Vírgula 3" xfId="136"/>
    <cellStyle name="Vírgula0" xfId="137"/>
    <cellStyle name="Währung" xfId="138"/>
    <cellStyle name="Warning Text" xfId="180"/>
  </cellStyles>
  <dxfs count="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76200</xdr:rowOff>
    </xdr:from>
    <xdr:to>
      <xdr:col>1</xdr:col>
      <xdr:colOff>571500</xdr:colOff>
      <xdr:row>0</xdr:row>
      <xdr:rowOff>1142523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76200"/>
          <a:ext cx="1219199" cy="1066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129427</xdr:colOff>
      <xdr:row>0</xdr:row>
      <xdr:rowOff>75079</xdr:rowOff>
    </xdr:from>
    <xdr:to>
      <xdr:col>1</xdr:col>
      <xdr:colOff>438150</xdr:colOff>
      <xdr:row>0</xdr:row>
      <xdr:rowOff>1108125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427" y="75079"/>
          <a:ext cx="1185023" cy="10330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27</xdr:row>
      <xdr:rowOff>66675</xdr:rowOff>
    </xdr:from>
    <xdr:to>
      <xdr:col>3</xdr:col>
      <xdr:colOff>1257299</xdr:colOff>
      <xdr:row>33</xdr:row>
      <xdr:rowOff>57150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00575"/>
          <a:ext cx="3533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246529</xdr:colOff>
      <xdr:row>0</xdr:row>
      <xdr:rowOff>44823</xdr:rowOff>
    </xdr:from>
    <xdr:to>
      <xdr:col>2</xdr:col>
      <xdr:colOff>1692089</xdr:colOff>
      <xdr:row>0</xdr:row>
      <xdr:rowOff>1182692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80764" y="44823"/>
          <a:ext cx="1445560" cy="11378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2657475</xdr:colOff>
      <xdr:row>0</xdr:row>
      <xdr:rowOff>66675</xdr:rowOff>
    </xdr:from>
    <xdr:to>
      <xdr:col>2</xdr:col>
      <xdr:colOff>866775</xdr:colOff>
      <xdr:row>0</xdr:row>
      <xdr:rowOff>1115289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0425" y="66675"/>
          <a:ext cx="1190625" cy="10486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a-pc\d\LEONARDO\01_SEDUC\01_Boletins\Boletim_JUN2005_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um"/>
    </sheetNames>
    <sheetDataSet>
      <sheetData sheetId="0" refreshError="1">
        <row r="4">
          <cell r="A4" t="str">
            <v>Cód. Tarefa</v>
          </cell>
          <cell r="B4" t="str">
            <v>Descrição</v>
          </cell>
          <cell r="C4" t="str">
            <v>Unidade</v>
          </cell>
          <cell r="D4" t="str">
            <v>Valor Unitário</v>
          </cell>
        </row>
        <row r="6">
          <cell r="A6" t="str">
            <v>001.01</v>
          </cell>
          <cell r="B6" t="str">
            <v>PROJETO, ANOTAÇÃO DE REGISTRO TÉCNICO E ACOMPANHAMENTO DE OBRAS</v>
          </cell>
        </row>
        <row r="7">
          <cell r="A7" t="str">
            <v>001.01.00020</v>
          </cell>
          <cell r="B7" t="str">
            <v>Elaboração de Projeto Arquitetônico de Auditório e Teatro ( Fonte: ABENC ), Incl. Anotação de Registro Técnico, Orçamento de Acordo Com Boletim de Preços e Acompanhamento Técnico de Obra</v>
          </cell>
          <cell r="C7" t="str">
            <v>m2</v>
          </cell>
          <cell r="D7">
            <v>11.6</v>
          </cell>
        </row>
        <row r="8">
          <cell r="A8" t="str">
            <v>001.01.00040</v>
          </cell>
          <cell r="B8" t="str">
            <v>Elaboração de Projeto Estrutural de Auditórios e Teatros ( Fonte: ABENC ), Incl. Anotação de Registro Técnico, Orçamento de Acordo Com Boletim de Preços e Acompanhamento Técnico de Obra</v>
          </cell>
          <cell r="C8" t="str">
            <v>m2</v>
          </cell>
          <cell r="D8">
            <v>5.8</v>
          </cell>
        </row>
        <row r="9">
          <cell r="A9" t="str">
            <v>001.01.00060</v>
          </cell>
          <cell r="B9" t="str">
            <v>Elaboração de Projeto Elétrico de Auditórios e Teatros ( Fonte: ABENC ), Incl. Anotação de Registro Técnico, Orçamento de Acordo Com Boletim de Preços e Acompanhamento Técnico de Obra</v>
          </cell>
          <cell r="C9" t="str">
            <v>m2</v>
          </cell>
          <cell r="D9">
            <v>2.2999999999999998</v>
          </cell>
        </row>
        <row r="10">
          <cell r="A10" t="str">
            <v>001.01.00080</v>
          </cell>
          <cell r="B10" t="str">
            <v>Elaboração de Projeto Comunicação de Auditórios e Teatros ( Fonte: ABENC ), Incl. Anotação de Registro Técnico, Orçamento de Acordo Com Boletim de Preços e Acompanhamento Técnico de Obra</v>
          </cell>
          <cell r="C10" t="str">
            <v>m2</v>
          </cell>
          <cell r="D10">
            <v>1.1499999999999999</v>
          </cell>
        </row>
        <row r="11">
          <cell r="A11" t="str">
            <v>001.01.00100</v>
          </cell>
          <cell r="B11" t="str">
            <v>Elaboração de Projeto Hidrosanitário de Auditórios e Teatros ( Fonte: ABENC ), Incl. Anotação de Registro Técnico, Orçamento de Acordo Com Boletim de Preços e Acompanhamento Técnico de Obra</v>
          </cell>
          <cell r="C11" t="str">
            <v>m2</v>
          </cell>
          <cell r="D11">
            <v>2</v>
          </cell>
        </row>
        <row r="12">
          <cell r="A12" t="str">
            <v>001.01.00120</v>
          </cell>
          <cell r="B12" t="str">
            <v>Elaboração de Projeto Rede de Esgoto de Auditórios e Teatros ( Fonte: ABENC ), Incl. Anotação de Registro Técnico, Orçamento de Acordo Com Boletim de Preços e Acompanhamento Técnico de Obra</v>
          </cell>
          <cell r="C12" t="str">
            <v>m2</v>
          </cell>
          <cell r="D12">
            <v>0.8</v>
          </cell>
        </row>
        <row r="13">
          <cell r="A13" t="str">
            <v>001.01.00140</v>
          </cell>
          <cell r="B13" t="str">
            <v>Elaboração de Projeto Incêdio de Auditórios e Teatros ( Fonte: ABENC ), Incl. Anotação de Registro Técnico, Orçamento de Acordo Com Boletim de Preços e Acompanhamento Técnico de Obra</v>
          </cell>
          <cell r="C13" t="str">
            <v>m2</v>
          </cell>
          <cell r="D13">
            <v>3.5</v>
          </cell>
        </row>
        <row r="14">
          <cell r="A14" t="str">
            <v>001.01.00160</v>
          </cell>
          <cell r="B14" t="str">
            <v>Elaboração de Projeto Ar Condicionado de Auditórios e Teatros ( Fonte: ABENC ), Incl. Anotação de Registro Técnico, Orçamento de Acordo Com Boletim de Preços e Acompanhamento Técnico de Obra</v>
          </cell>
          <cell r="C14" t="str">
            <v>m2</v>
          </cell>
          <cell r="D14">
            <v>3.1</v>
          </cell>
        </row>
        <row r="15">
          <cell r="A15" t="str">
            <v>001.01.00180</v>
          </cell>
          <cell r="B15" t="str">
            <v>Elaboração de Projeto Urbanização de Auditórios e Teatros ( Fonte: ABENC ), Incl. Anotação de Registro Técnico, Orçamento de Acordo Com Boletim de Preços e Acompanhamento Técnico de Obra</v>
          </cell>
          <cell r="C15" t="str">
            <v>m2</v>
          </cell>
          <cell r="D15">
            <v>0.25</v>
          </cell>
        </row>
        <row r="16">
          <cell r="A16" t="str">
            <v>001.01.00200</v>
          </cell>
          <cell r="B16" t="str">
            <v>Elaboração de Projeto GLP de Auditórios e Teatros ( Fonte: ABENC ), Incl. Anotação de Registro Técnico, Orçamento de Acordo Com Boletim de Preços e Acompanhamento Técnico de Obra</v>
          </cell>
          <cell r="C16" t="str">
            <v>m2</v>
          </cell>
          <cell r="D16">
            <v>0.3</v>
          </cell>
        </row>
        <row r="17">
          <cell r="A17" t="str">
            <v>001.01.00220</v>
          </cell>
          <cell r="B17" t="str">
            <v>Elaboração de Projeto Arquitetônico de Conjuntos Habitacionais ( Fonte: ABENC ), Incl. Anotação de Registro Técnico, Orçamento de Acordo Com Boletim de Preços e Acompanhamento Técnico de Obra</v>
          </cell>
          <cell r="C17" t="str">
            <v>m2</v>
          </cell>
          <cell r="D17">
            <v>6</v>
          </cell>
        </row>
        <row r="18">
          <cell r="A18" t="str">
            <v>001.01.00240</v>
          </cell>
          <cell r="B18" t="str">
            <v>Elaboração de Projeto Estrutural de Conjuntos Habitacionais ( Fonte: ABENC ), Incl. Anotação de Registro Técnico, Orçamento de Acordo Com Boletim de Preços e Acompanhamento Técnico de Obra</v>
          </cell>
          <cell r="C18" t="str">
            <v>m2</v>
          </cell>
          <cell r="D18">
            <v>3.2</v>
          </cell>
        </row>
        <row r="19">
          <cell r="A19" t="str">
            <v>001.01.00260</v>
          </cell>
          <cell r="B19" t="str">
            <v>Elaboração de Projeto Elétrico de Conjuntos Habitacionais ( Fonte: ABENC ), Incl. Anotação de Registro Técnico, Orçamento de Acordo Com Boletim de Preços e Acompanhamento Técnico de Obra</v>
          </cell>
          <cell r="C19" t="str">
            <v>m2</v>
          </cell>
          <cell r="D19">
            <v>2.5</v>
          </cell>
        </row>
        <row r="20">
          <cell r="A20" t="str">
            <v>001.01.00280</v>
          </cell>
          <cell r="B20" t="str">
            <v>Elaboração de Projeto Comunicação de Conjuntos Habitacionais ( Fonte: ABENC ), Incl. Anotação de Registro Técnico, Orçamento de Acordo Com Boletim de Preços e Acompanhamento Técnico de Obra</v>
          </cell>
          <cell r="C20" t="str">
            <v>m2</v>
          </cell>
          <cell r="D20">
            <v>0.9</v>
          </cell>
        </row>
        <row r="21">
          <cell r="A21" t="str">
            <v>001.01.00300</v>
          </cell>
          <cell r="B21" t="str">
            <v>Elaboração de Projeto Hidrosanitário de Conjuntos Habitacionais ( Fonte: ABENC ), Incl. Anotação de Registro Técnico, Orçamento de Acordo Com Boletim de Preços e Acompanhamento Técnico de Obra</v>
          </cell>
          <cell r="C21" t="str">
            <v>m2</v>
          </cell>
          <cell r="D21">
            <v>1.6</v>
          </cell>
        </row>
        <row r="22">
          <cell r="A22" t="str">
            <v>001.01.00320</v>
          </cell>
          <cell r="B22" t="str">
            <v>Elaboração de Projeto Rede de Esgoto de Conjuntos Habitacionais ( Fonte: ABENC ), Incl. Anotação de Registro Técnico, Orçamento de Acordo Com Boletim de Preços e Acompanhamento Técnico de Obra</v>
          </cell>
          <cell r="C22" t="str">
            <v>m2</v>
          </cell>
          <cell r="D22">
            <v>0.8</v>
          </cell>
        </row>
        <row r="23">
          <cell r="A23" t="str">
            <v>001.01.00340</v>
          </cell>
          <cell r="B23" t="str">
            <v>Elaboração de Projeto Incêdio de Conjuntos Habitacionais ( Fonte: ABENC ), Incl. Anotação de Registro Técnico, Orçamento de Acordo Com Boletim de Preços e Acompanhamento Técnico de Obra</v>
          </cell>
          <cell r="C23" t="str">
            <v>m2</v>
          </cell>
          <cell r="D23">
            <v>1.5</v>
          </cell>
        </row>
        <row r="24">
          <cell r="A24" t="str">
            <v>001.01.00360</v>
          </cell>
          <cell r="B24" t="str">
            <v>Elaboração de Projeto Ar Condicionado de Conjuntos Habitacionais ( Fonte: ABENC ), Incl. Anotação de Registro Técnico, Orçamento de Acordo Com Boletim de Preços e Acompanhamento Técnico de Obra</v>
          </cell>
          <cell r="C24" t="str">
            <v>m2</v>
          </cell>
          <cell r="D24">
            <v>0.4</v>
          </cell>
        </row>
        <row r="25">
          <cell r="A25" t="str">
            <v>001.01.00380</v>
          </cell>
          <cell r="B25" t="str">
            <v>Elaboração de Projeto Urbanização de Conjuntos Habitacionais ( Fonte: ABENC ), Incl. Anotação de Registro Técnico, Orçamento de Acordo Com Boletim de Preços e Acompanhamento Técnico de Obra</v>
          </cell>
          <cell r="C25" t="str">
            <v>m2</v>
          </cell>
          <cell r="D25">
            <v>0.35</v>
          </cell>
        </row>
        <row r="26">
          <cell r="A26" t="str">
            <v>001.01.00400</v>
          </cell>
          <cell r="B26" t="str">
            <v>Elaboração de Projeto GLP de Conjuntos Habitacionais ( Fonte: ABENC ), Incl. Anotação de Registro Técnico, Orçamento de Acordo Com Boletim de Preços e Acompanhamento Técnico de Obra</v>
          </cell>
          <cell r="C26" t="str">
            <v>m2</v>
          </cell>
          <cell r="D26">
            <v>0.3</v>
          </cell>
        </row>
        <row r="27">
          <cell r="A27" t="str">
            <v>001.01.00420</v>
          </cell>
          <cell r="B27" t="str">
            <v>Elaboração de Projeto Arquitetônico de Escolas e Colégios ( Fonte: ABENC ), Incl. Anotação de Registro Técnico, Orçamento de Acordo Com Boletim de Preços e Acompanhamento Técnico de Obra</v>
          </cell>
          <cell r="C27" t="str">
            <v>m2</v>
          </cell>
          <cell r="D27">
            <v>9</v>
          </cell>
        </row>
        <row r="28">
          <cell r="A28" t="str">
            <v>001.01.00440</v>
          </cell>
          <cell r="B28" t="str">
            <v>Elaboração de Projeto Estrutural de Escolas e Colégios ( Fonte: ABENC ), Incl. Anotação de Registro Técnico, Orçamento de Acordo Com Boletim de Preços e Acompanhamento Técnico de Obra</v>
          </cell>
          <cell r="C28" t="str">
            <v>m2</v>
          </cell>
          <cell r="D28">
            <v>2.7</v>
          </cell>
        </row>
        <row r="29">
          <cell r="A29" t="str">
            <v>001.01.00460</v>
          </cell>
          <cell r="B29" t="str">
            <v>Elaboração de Projeto Elétrico de Escolas e Colégios ( Fonte: ABENC ), Incl. Anotação de Registro Técnico, Orçamento de Acordo Com Boletim de Preços e Acompanhamento Técnico de Obra</v>
          </cell>
          <cell r="C29" t="str">
            <v>m2</v>
          </cell>
          <cell r="D29">
            <v>1.8</v>
          </cell>
        </row>
        <row r="30">
          <cell r="A30" t="str">
            <v>001.01.00480</v>
          </cell>
          <cell r="B30" t="str">
            <v>Elaboração de Projeto Comunicação de Escolas e Colégios ( Fonte: ABENC ), Incl. Anotação de Registro Técnico, Orçamento de Acordo Com Boletim de Preços e Acompanhamento Técnico de Obra</v>
          </cell>
          <cell r="C30" t="str">
            <v>m2</v>
          </cell>
          <cell r="D30">
            <v>0.9</v>
          </cell>
        </row>
        <row r="31">
          <cell r="A31" t="str">
            <v>001.01.00500</v>
          </cell>
          <cell r="B31" t="str">
            <v>Elaboração de Projeto Hidrosanitário de Escolas e Colégios ( Fonte: ABENC ), Incl. Anotação de Registro Técnico, Orçamento de Acordo Com Boletim de Preços e Acompanhamento Técnico de Obra</v>
          </cell>
          <cell r="C31" t="str">
            <v>m2</v>
          </cell>
          <cell r="D31">
            <v>1.9</v>
          </cell>
        </row>
        <row r="32">
          <cell r="A32" t="str">
            <v>001.01.00520</v>
          </cell>
          <cell r="B32" t="str">
            <v>Elaboração de Projeto Rede de Esgoto de Escolas e Colégios ( Fonte: ABENC ), Incl. Anotação de Registro Técnico, Orçamento de Acordo Com Boletim de Preços e Acompanhamento Técnico de Obra</v>
          </cell>
          <cell r="C32" t="str">
            <v>m2</v>
          </cell>
          <cell r="D32">
            <v>0.8</v>
          </cell>
        </row>
        <row r="33">
          <cell r="A33" t="str">
            <v>001.01.00540</v>
          </cell>
          <cell r="B33" t="str">
            <v>Elaboração de Projeto Incêdio de Escolas e Colégios ( Fonte: ABENC ), Incl. Anotação de Registro Técnico, Orçamento de Acordo Com Boletim de Preços e Acompanhamento Técnico de Obra</v>
          </cell>
          <cell r="C33" t="str">
            <v>m2</v>
          </cell>
          <cell r="D33">
            <v>1.2</v>
          </cell>
        </row>
        <row r="34">
          <cell r="A34" t="str">
            <v>001.01.00560</v>
          </cell>
          <cell r="B34" t="str">
            <v>Elaboração de Projeto Ar Condicionado de Escolas e Colégios ( Fonte: ABENC ), Incl. Anotação de Registro Técnico, Orçamento de Acordo Com Boletim de Preços e Acompanhamento Técnico de Obra</v>
          </cell>
          <cell r="C34" t="str">
            <v>m2</v>
          </cell>
          <cell r="D34">
            <v>0.9</v>
          </cell>
        </row>
        <row r="35">
          <cell r="A35" t="str">
            <v>001.01.00580</v>
          </cell>
          <cell r="B35" t="str">
            <v>Elaboração de Projeto Urbanização de Escolas e Colégios ( Fonte: ABENC ), Incl. Anotação de Registro Técnico, Orçamento de Acordo Com Boletim de Preços e Acompanhamento Técnico de Obra</v>
          </cell>
          <cell r="C35" t="str">
            <v>m2</v>
          </cell>
          <cell r="D35">
            <v>0.2</v>
          </cell>
        </row>
        <row r="36">
          <cell r="A36" t="str">
            <v>001.01.00600</v>
          </cell>
          <cell r="B36" t="str">
            <v>Elaboração de Projeto GLP de Escolas e Colégios ( Fonte: ABENC ), Incl. Anotação de Registro Técnico, Orçamento de Acordo Com Boletim de Preços e Acompanhamento Técnico de Obra</v>
          </cell>
          <cell r="C36" t="str">
            <v>m2</v>
          </cell>
          <cell r="D36">
            <v>0.3</v>
          </cell>
        </row>
        <row r="37">
          <cell r="A37" t="str">
            <v>001.01.00620</v>
          </cell>
          <cell r="B37" t="str">
            <v>Elaboração de Projeto Gás Industrial de Escolas e Colégios ( Fonte: ABENC ), Incl. Anotação de Registro Técnico, Orçamento de Acordo Com Boletim de Preços e Acompanhamento Técnico de Obra</v>
          </cell>
          <cell r="C37" t="str">
            <v>m2</v>
          </cell>
          <cell r="D37">
            <v>0.45</v>
          </cell>
        </row>
        <row r="38">
          <cell r="A38" t="str">
            <v>001.01.00640</v>
          </cell>
          <cell r="B38" t="str">
            <v>Elaboração de Projeto Gás Medicinal de Escolas e Colégios ( Fonte: ABENC ), Incl. Anotação de Registro Técnico, Orçamento de Acordo Com Boletim de Preços e Acompanhamento Técnico de Obra</v>
          </cell>
          <cell r="C38" t="str">
            <v>m2</v>
          </cell>
          <cell r="D38">
            <v>0.8</v>
          </cell>
        </row>
        <row r="39">
          <cell r="A39" t="str">
            <v>001.01.00660</v>
          </cell>
          <cell r="B39" t="str">
            <v>Elaboração de Projeto Arquitetônico de Hospitais ( Fonte: ABENC ), Incl. Anotação de Registro Técnico, Orçamento de Acordo Com Boletim de Preços e Acompanhamento Técnico de Obra</v>
          </cell>
          <cell r="C39" t="str">
            <v>m2</v>
          </cell>
          <cell r="D39">
            <v>10.5</v>
          </cell>
        </row>
        <row r="40">
          <cell r="A40" t="str">
            <v>001.01.00680</v>
          </cell>
          <cell r="B40" t="str">
            <v>Elaboração de Projeto Estrutural de Hospitais ( Fonte: ABENC ), Incl. Anotação de Registro Técnico, Orçamento de Acordo Com Boletim de Preços e Acompanhamento Técnico de Obra</v>
          </cell>
          <cell r="C40" t="str">
            <v>m2</v>
          </cell>
          <cell r="D40">
            <v>4.3</v>
          </cell>
        </row>
        <row r="41">
          <cell r="A41" t="str">
            <v>001.01.00700</v>
          </cell>
          <cell r="B41" t="str">
            <v>Elaboração de Projeto Elétrico de Hospitais ( Fonte: ABENC ), Incl. Anotação de Registro Técnico, Orçamento de Acordo Com Boletim de Preços e Acompanhamento Técnico de Obra</v>
          </cell>
          <cell r="C41" t="str">
            <v>m2</v>
          </cell>
          <cell r="D41">
            <v>3.4</v>
          </cell>
        </row>
        <row r="42">
          <cell r="A42" t="str">
            <v>001.01.00720</v>
          </cell>
          <cell r="B42" t="str">
            <v>Elaboração de Projeto Comunicação de Hospitais ( Fonte: ABENC ), Incl. Anotação de Registro Técnico, Orçamento de Acordo Com Boletim de Preços e Acompanhamento Técnico de Obra</v>
          </cell>
          <cell r="C42" t="str">
            <v>m2</v>
          </cell>
          <cell r="D42">
            <v>1.7</v>
          </cell>
        </row>
        <row r="43">
          <cell r="A43" t="str">
            <v>001.01.00740</v>
          </cell>
          <cell r="B43" t="str">
            <v>Elaboração de Projeto Hidrosanitário de Hospitais ( Fonte: ABENC ), Incl. Anotação de Registro Técnico, Orçamento de Acordo Com Boletim de Preços e Acompanhamento Técnico de Obra</v>
          </cell>
          <cell r="C43" t="str">
            <v>m2</v>
          </cell>
          <cell r="D43">
            <v>4.8</v>
          </cell>
        </row>
        <row r="44">
          <cell r="A44" t="str">
            <v>001.01.00760</v>
          </cell>
          <cell r="B44" t="str">
            <v>Elaboração de Projeto Rede de Esgoto de Hospitais ( Fonte: ABENC ), Incl. Anotação de Registro Técnico, Orçamento de Acordo Com Boletim de Preços e Acompanhamento Técnico de Obra</v>
          </cell>
          <cell r="C44" t="str">
            <v>m2</v>
          </cell>
          <cell r="D44">
            <v>1.5</v>
          </cell>
        </row>
        <row r="45">
          <cell r="A45" t="str">
            <v>001.01.00780</v>
          </cell>
          <cell r="B45" t="str">
            <v>Elaboração de Projeto Incêdio de Hospitais ( Fonte: ABENC ), Incl. Anotação de Registro Técnico, Orçamento de Acordo Com Boletim de Preços e Acompanhamento Técnico de Obra</v>
          </cell>
          <cell r="C45" t="str">
            <v>m2</v>
          </cell>
          <cell r="D45">
            <v>1.2</v>
          </cell>
        </row>
        <row r="46">
          <cell r="A46" t="str">
            <v>001.01.00800</v>
          </cell>
          <cell r="B46" t="str">
            <v>Elaboração de Projeto Ar Condicionado de Hospitais ( Fonte: ABENC ), Incl. Anotação de Registro Técnico, Orçamento de Acordo Com Boletim de Preços e Acompanhamento Técnico de Obra</v>
          </cell>
          <cell r="C46" t="str">
            <v>m2</v>
          </cell>
          <cell r="D46">
            <v>1.7</v>
          </cell>
        </row>
        <row r="47">
          <cell r="A47" t="str">
            <v>001.01.00820</v>
          </cell>
          <cell r="B47" t="str">
            <v>Elaboração de Projeto Urbanização de Hospitais ( Fonte: ABENC ), Incl. Anotação de Registro Técnico, Orçamento de Acordo Com Boletim de Preços e Acompanhamento Técnico de Obra</v>
          </cell>
          <cell r="C47" t="str">
            <v>m2</v>
          </cell>
          <cell r="D47">
            <v>0.25</v>
          </cell>
        </row>
        <row r="48">
          <cell r="A48" t="str">
            <v>001.01.00840</v>
          </cell>
          <cell r="B48" t="str">
            <v>Elaboração de Projeto GLP de Hospitais ( Fonte: ABENC ), Incl. Anotação de Registro Técnico, Orçamento de Acordo Com Boletim de Preços e Acompanhamento Técnico de Obra</v>
          </cell>
          <cell r="C48" t="str">
            <v>m2</v>
          </cell>
          <cell r="D48">
            <v>0.4</v>
          </cell>
        </row>
        <row r="49">
          <cell r="A49" t="str">
            <v>001.01.00860</v>
          </cell>
          <cell r="B49" t="str">
            <v>Elaboração de Projeto Gas Industrial de Hospitais ( Fonte: ABENC ), Incl. Anotação de Registro Técnico, Orçamento de Acordo Com Boletim de Preços e Acompanhamento Técnico de Obra</v>
          </cell>
          <cell r="C49" t="str">
            <v>m2</v>
          </cell>
          <cell r="D49">
            <v>0.4</v>
          </cell>
        </row>
        <row r="50">
          <cell r="A50" t="str">
            <v>001.01.00880</v>
          </cell>
          <cell r="B50" t="str">
            <v>Elaboração de Projeto Gas Medicinal de Hospitais ( Fonte: ABENC ), Incl. Anotação de Registro Técnico, Orçamento de Acordo Com Boletim de Preços e Acompanhamento Técnico de Obra</v>
          </cell>
          <cell r="C50" t="str">
            <v>m2</v>
          </cell>
          <cell r="D50">
            <v>0.8</v>
          </cell>
        </row>
        <row r="51">
          <cell r="A51" t="str">
            <v>001.01.00900</v>
          </cell>
          <cell r="B51" t="str">
            <v>Elaboração de Projeto Arquitetônico de Parque, Praças e Quadras ( Fonte: ABENC ), Incl. Anotação de Registro Técnico, Orçamento de Acordo Com Boletim de Preços e Acompanhamento Técnico de Obra</v>
          </cell>
          <cell r="C51" t="str">
            <v>m2</v>
          </cell>
          <cell r="D51">
            <v>0.95</v>
          </cell>
        </row>
        <row r="52">
          <cell r="A52" t="str">
            <v>001.01.00920</v>
          </cell>
          <cell r="B52" t="str">
            <v>Elaboração de Projeto Estrutural de Parque, Praças e Quadras ( Fonte: ABENC ), Incl. Anotação de Registro Técnico, Orçamento de Acordo Com Boletim de Preços e Acompanhamento Técnico de Obra</v>
          </cell>
          <cell r="C52" t="str">
            <v>m2</v>
          </cell>
          <cell r="D52">
            <v>0.5</v>
          </cell>
        </row>
        <row r="53">
          <cell r="A53" t="str">
            <v>001.01.00940</v>
          </cell>
          <cell r="B53" t="str">
            <v>Elaboração de Projeto Elétrico de Parque, Praças e Quadras ( Fonte: ABENC ), Incl. Anotação de Registro Técnico, Orçamento de Acordo Com Boletim de Preços e Acompanhamento Técnico de Obra</v>
          </cell>
          <cell r="C53" t="str">
            <v>m2</v>
          </cell>
          <cell r="D53">
            <v>0.1</v>
          </cell>
        </row>
        <row r="54">
          <cell r="A54" t="str">
            <v>001.01.00960</v>
          </cell>
          <cell r="B54" t="str">
            <v>Elaboração de Projeto Comunicação de Parque, Praças e Quadras ( Fonte: ABENC ), Incl. Anotação de Registro Técnico, Orçamento de Acordo Com Boletim de Preços e Acompanhamento Técnico de Obra</v>
          </cell>
          <cell r="C54" t="str">
            <v>m2</v>
          </cell>
          <cell r="D54">
            <v>0.15</v>
          </cell>
        </row>
        <row r="55">
          <cell r="A55" t="str">
            <v>001.01.00980</v>
          </cell>
          <cell r="B55" t="str">
            <v>Elaboração de Projeto Hidrosanitário de Parque, Praças e Quadras ( Fonte: ABENC ), Incl. Anotação de Registro Técnico, Orçamento de Acordo Com Boletim de Preços e Acompanhamento Técnico de Obra</v>
          </cell>
          <cell r="C55" t="str">
            <v>m2</v>
          </cell>
          <cell r="D55">
            <v>1.5</v>
          </cell>
        </row>
        <row r="56">
          <cell r="A56" t="str">
            <v>001.01.01000</v>
          </cell>
          <cell r="B56" t="str">
            <v>Elaboração de Projeto Rede de Esgoto de Parque, Praças e Quadras ( Fonte: ABENC ), Incl. Anotação de Registro Técnico, Orçamento de Acordo Com Boletim de Preços e Acompanhamento Técnico de Obra</v>
          </cell>
          <cell r="C56" t="str">
            <v>m2</v>
          </cell>
          <cell r="D56">
            <v>0.5</v>
          </cell>
        </row>
        <row r="57">
          <cell r="A57" t="str">
            <v>001.01.01020</v>
          </cell>
          <cell r="B57" t="str">
            <v>Elaboração de Projeto Incêdio de Parque, Praças e Quadras ( Fonte: ABENC ), Incl. Anotação de Registro Técnico, Orçamento de Acordo Com Boletim de Preços e Acompanhamento Técnico de Obra</v>
          </cell>
          <cell r="C57" t="str">
            <v>m2</v>
          </cell>
          <cell r="D57">
            <v>0.5</v>
          </cell>
        </row>
        <row r="58">
          <cell r="A58" t="str">
            <v>001.01.01040</v>
          </cell>
          <cell r="B58" t="str">
            <v>Elaboração de Projeto Urbanização de Parque, Praças e Quadras ( Fonte: ABENC ), Incl. Anotação de Registro Técnico, Orçamento de Acordo Com Boletim de Preços e Acompanhamento Técnico de Obra</v>
          </cell>
          <cell r="C58" t="str">
            <v>m2</v>
          </cell>
          <cell r="D58">
            <v>3</v>
          </cell>
        </row>
        <row r="59">
          <cell r="A59" t="str">
            <v>001.01.01060</v>
          </cell>
          <cell r="B59" t="str">
            <v>Elaboração de Projeto Arquitetônico de Penitenciárias e Quartéis ( Fonte: ABENC ), Incl. Anotação de Registro Técnico, Orçamento de Acordo Com Boletim de Preços e Acompanhamento Técnico de Obra</v>
          </cell>
          <cell r="C59" t="str">
            <v>m2</v>
          </cell>
          <cell r="D59">
            <v>7.65</v>
          </cell>
        </row>
        <row r="60">
          <cell r="A60" t="str">
            <v>001.01.01080</v>
          </cell>
          <cell r="B60" t="str">
            <v>Elaboração de Projeto Estrutural de Penitenciárias e Quartéis ( Fonte: ABENC ), Incl. Anotação de Registro Técnico, Orçamento de Acordo Com Boletim de Preços e Acompanhamento Técnico de Obra</v>
          </cell>
          <cell r="C60" t="str">
            <v>m2</v>
          </cell>
          <cell r="D60">
            <v>3.7</v>
          </cell>
        </row>
        <row r="61">
          <cell r="A61" t="str">
            <v>001.01.01100</v>
          </cell>
          <cell r="B61" t="str">
            <v>Elaboração de Projeto Elétrico de Penitenciárias e Quartéis ( Fonte: ABENC ), Incl. Anotação de Registro Técnico, Orçamento de Acordo Com Boletim de Preços e Acompanhamento Técnico de Obra</v>
          </cell>
          <cell r="C61" t="str">
            <v>m2</v>
          </cell>
          <cell r="D61">
            <v>2.1</v>
          </cell>
        </row>
        <row r="62">
          <cell r="A62" t="str">
            <v>001.01.01120</v>
          </cell>
          <cell r="B62" t="str">
            <v>Elaboração de Projeto Comunicação de Penitenciárias e Quartéis ( Fonte: ABENC ), Incl. Anotação de Registro Técnico, Orçamento de Acordo Com Boletim de Preços e Acompanhamento Técnico de Obra</v>
          </cell>
          <cell r="C62" t="str">
            <v>m2</v>
          </cell>
          <cell r="D62">
            <v>1.75</v>
          </cell>
        </row>
        <row r="63">
          <cell r="A63" t="str">
            <v>001.01.01140</v>
          </cell>
          <cell r="B63" t="str">
            <v>Elaboração de Projeto Hidrosanitário de Penitenciárias e Quartéis ( Fonte: ABENC ), Incl. Anotação de Registro Técnico, Orçamento de Acordo Com Boletim de Preços e Acompanhamento Técnico de Obra</v>
          </cell>
          <cell r="C63" t="str">
            <v>m2</v>
          </cell>
          <cell r="D63">
            <v>2.2000000000000002</v>
          </cell>
        </row>
        <row r="64">
          <cell r="A64" t="str">
            <v>001.01.01160</v>
          </cell>
          <cell r="B64" t="str">
            <v>Elaboração de Projeto Rede de Esgoto de Penitenciárias e Quartéis ( Fonte: ABENC ), Incl. Anotação de Registro Técnico, Orçamento de Acordo Com Boletim de Preços e Acompanhamento Técnico de Obra</v>
          </cell>
          <cell r="C64" t="str">
            <v>m2</v>
          </cell>
          <cell r="D64">
            <v>0.8</v>
          </cell>
        </row>
        <row r="65">
          <cell r="A65" t="str">
            <v>001.01.01180</v>
          </cell>
          <cell r="B65" t="str">
            <v>Elaboração de Projeto Incêdio de Penitenciárias e Quartéis ( Fonte: ABENC ), Incl. Anotação de Registro Técnico, Orçamento de Acordo Com Boletim de Preços e Acompanhamento Técnico de Obra</v>
          </cell>
          <cell r="C65" t="str">
            <v>m2</v>
          </cell>
          <cell r="D65">
            <v>1.2</v>
          </cell>
        </row>
        <row r="66">
          <cell r="A66" t="str">
            <v>001.01.01200</v>
          </cell>
          <cell r="B66" t="str">
            <v>Elaboração de Projeto Ar Condicionado de Penitenciárias e Quartéis ( Fonte: ABENC ), Incl. Anotação de Registro Técnico, Orçamento de Acordo Com Boletim de Preços e Acompanhamento Técnico de Obra</v>
          </cell>
          <cell r="C66" t="str">
            <v>m2</v>
          </cell>
          <cell r="D66">
            <v>1</v>
          </cell>
        </row>
        <row r="67">
          <cell r="A67" t="str">
            <v>001.01.01220</v>
          </cell>
          <cell r="B67" t="str">
            <v>Elaboração de Projeto Urbanização de Penitenciárias e Quartéis ( Fonte: ABENC ), Incl. Anotação de Registro Técnico, Orçamento de Acordo Com Boletim de Preços e Acompanhamento Técnico de Obra</v>
          </cell>
          <cell r="C67" t="str">
            <v>m2</v>
          </cell>
          <cell r="D67">
            <v>0.25</v>
          </cell>
        </row>
        <row r="68">
          <cell r="A68" t="str">
            <v>001.01.01240</v>
          </cell>
          <cell r="B68" t="str">
            <v>Elaboração de Projeto GLP de Penitenciárias e Quartéis ( Fonte: ABENC ), Incl. Anotação de Registro Técnico, Orçamento de Acordo Com Boletim de Preços e Acompanhamento Técnico de Obra</v>
          </cell>
          <cell r="C68" t="str">
            <v>m2</v>
          </cell>
          <cell r="D68">
            <v>0.3</v>
          </cell>
        </row>
        <row r="69">
          <cell r="A69" t="str">
            <v>001.01.01260</v>
          </cell>
          <cell r="B69" t="str">
            <v>Elaboração de Projeto Gas Industrial de Penitenciárias e Quartéis ( Fonte: ABENC ), Incl. Anotação de Registro Técnico, Orçamento de Acordo Com Boletim de Preços e Acompanhamento Técnico de Obra</v>
          </cell>
          <cell r="C69" t="str">
            <v>m2</v>
          </cell>
          <cell r="D69">
            <v>0.4</v>
          </cell>
        </row>
        <row r="70">
          <cell r="A70" t="str">
            <v>001.01.01280</v>
          </cell>
          <cell r="B70" t="str">
            <v>Elaboração de Projeto Gas Medicinal de Penitenciárias e Quartéis ( Fonte: ABENC ), Incl. Anotação de Registro Técnico, Orçamento de Acordo Com Boletim de Preços e Acompanhamento Técnico de Obra</v>
          </cell>
          <cell r="C70" t="str">
            <v>m2</v>
          </cell>
          <cell r="D70">
            <v>0.8</v>
          </cell>
        </row>
        <row r="71">
          <cell r="A71" t="str">
            <v>001.01.01300</v>
          </cell>
          <cell r="B71" t="str">
            <v>Elaboração de Projeto Arquitetônico de Piscinas ( Fonte: ABENC ), Incl. Anotação de Registro Técnico, Orçamento de Acordo Com Boletim de Preços e Acompanhamento Técnico de Obra</v>
          </cell>
          <cell r="C71" t="str">
            <v>m2</v>
          </cell>
          <cell r="D71">
            <v>32.799999999999997</v>
          </cell>
        </row>
        <row r="72">
          <cell r="A72" t="str">
            <v>001.01.01320</v>
          </cell>
          <cell r="B72" t="str">
            <v>Elaboração de Projeto Estrutural de Piscinas ( Fonte: ABENC ), Incl. Anotação de Registro Técnico, Orçamento de Acordo Com Boletim de Preços e Acompanhamento Técnico de Obra</v>
          </cell>
          <cell r="C72" t="str">
            <v>m2</v>
          </cell>
          <cell r="D72">
            <v>45</v>
          </cell>
        </row>
        <row r="73">
          <cell r="A73" t="str">
            <v>001.01.01340</v>
          </cell>
          <cell r="B73" t="str">
            <v>Elaboração de Projeto Elétrico de Piscinas ( Fonte: ABENC ), Incl. Anotação de Registro Técnico, Orçamento de Acordo Com Boletim de Preços e Acompanhamento Técnico de Obra</v>
          </cell>
          <cell r="C73" t="str">
            <v>m2</v>
          </cell>
          <cell r="D73">
            <v>2.7</v>
          </cell>
        </row>
        <row r="74">
          <cell r="A74" t="str">
            <v>001.01.01360</v>
          </cell>
          <cell r="B74" t="str">
            <v>Elaboração de Projeto Comunicação de Piscinas ( Fonte: ABENC ), Incl. Anotação de Registro Técnico, Orçamento de Acordo Com Boletim de Preços e Acompanhamento Técnico de Obra</v>
          </cell>
          <cell r="C74" t="str">
            <v>m2</v>
          </cell>
          <cell r="D74">
            <v>1.4</v>
          </cell>
        </row>
        <row r="75">
          <cell r="A75" t="str">
            <v>001.01.01380</v>
          </cell>
          <cell r="B75" t="str">
            <v>Elaboração de Projeto Hidrosanitário de Piscinas ( Fonte: ABENC ), Incl. Anotação de Registro Técnico, Orçamento de Acordo Com Boletim de Preços e Acompanhamento Técnico de Obra</v>
          </cell>
          <cell r="C75" t="str">
            <v>m2</v>
          </cell>
          <cell r="D75">
            <v>28</v>
          </cell>
        </row>
        <row r="76">
          <cell r="A76" t="str">
            <v>001.01.01400</v>
          </cell>
          <cell r="B76" t="str">
            <v>Elaboração de Projeto Rede de Esgoto de Piscinas ( Fonte: ABENC ), Incl. Anotação de Registro Técnico, Orçamento de Acordo Com Boletim de Preços e Acompanhamento Técnico de Obra</v>
          </cell>
          <cell r="C76" t="str">
            <v>m2</v>
          </cell>
          <cell r="D76">
            <v>25</v>
          </cell>
        </row>
        <row r="77">
          <cell r="A77" t="str">
            <v>001.01.01420</v>
          </cell>
          <cell r="B77" t="str">
            <v>Elaboração de Projeto Urbanização de Piscinas ( Fonte: ABENC ), Incl. Anotação de Registro Técnico, Orçamento de Acordo Com Boletim de Preços e Acompanhamento Técnico de Obra</v>
          </cell>
          <cell r="C77" t="str">
            <v>m2</v>
          </cell>
          <cell r="D77">
            <v>20</v>
          </cell>
        </row>
        <row r="78">
          <cell r="A78" t="str">
            <v>001.01.01440</v>
          </cell>
          <cell r="B78" t="str">
            <v>Elaboração de Projeto Gas Industrial de Piscinas ( Fonte: ABENC ), Incl. Anotação de Registro Técnico, Orçamento de Acordo Com Boletim de Preços e Acompanhamento Técnico de Obra</v>
          </cell>
          <cell r="C78" t="str">
            <v>m2</v>
          </cell>
          <cell r="D78">
            <v>0.4</v>
          </cell>
        </row>
        <row r="79">
          <cell r="A79" t="str">
            <v>001.01.01460</v>
          </cell>
          <cell r="B79" t="str">
            <v>Elaboração de Projeto Arquitetônico de Prédios Comerciais e De Escritórios ( Fonte: ABENC ), Incl. Anotação de Registro Técnico, Orçamento de Acordo Com Boletim de Preços e Acompanhamento Técnico de Obra</v>
          </cell>
          <cell r="C79" t="str">
            <v>m2</v>
          </cell>
          <cell r="D79">
            <v>8</v>
          </cell>
        </row>
        <row r="80">
          <cell r="A80" t="str">
            <v>001.01.01480</v>
          </cell>
          <cell r="B80" t="str">
            <v>Elaboração de Projeto Estrutural de Prédios Comerciais e De Escritórios ( Fonte: ABENC ), Incl. Anotação de Registro Técnico, Orçamento de Acordo Com Boletim de Preços e Acompanhamento Técnico de Obra</v>
          </cell>
          <cell r="C80" t="str">
            <v>m2</v>
          </cell>
          <cell r="D80">
            <v>4.5</v>
          </cell>
        </row>
        <row r="81">
          <cell r="A81" t="str">
            <v>001.01.01500</v>
          </cell>
          <cell r="B81" t="str">
            <v>Elaboração de Projeto Elétrico de Prédios Comerciais e De Escritórios ( Fonte: ABENC ), Incl. Anotação de Registro Técnico, Orçamento de Acordo Com Boletim de Preços e Acompanhamento Técnico de Obra</v>
          </cell>
          <cell r="C81" t="str">
            <v>m2</v>
          </cell>
          <cell r="D81">
            <v>3.65</v>
          </cell>
        </row>
        <row r="82">
          <cell r="A82" t="str">
            <v>001.01.01520</v>
          </cell>
          <cell r="B82" t="str">
            <v>Elaboração de Projeto Comunicação de Prédios Comerciais e De Escritórios ( Fonte: ABENC ), Incl. Anotação de Registro Técnico, Orçamento de Acordo Com Boletim de Preços e Acompanhamento Técnico de Obra</v>
          </cell>
          <cell r="C82" t="str">
            <v>m2</v>
          </cell>
          <cell r="D82">
            <v>1.75</v>
          </cell>
        </row>
        <row r="83">
          <cell r="A83" t="str">
            <v>001.01.01540</v>
          </cell>
          <cell r="B83" t="str">
            <v>Elaboração de Projeto Hidrosanitário de Prédios Comerciais e De Escritórios ( Fonte: ABENC ), Incl. Anotação de Registro Técnico, Orçamento de Acordo Com Boletim de Preços e Acompanhamento Técnico de Obra</v>
          </cell>
          <cell r="C83" t="str">
            <v>m2</v>
          </cell>
          <cell r="D83">
            <v>1.6</v>
          </cell>
        </row>
        <row r="84">
          <cell r="A84" t="str">
            <v>001.01.01560</v>
          </cell>
          <cell r="B84" t="str">
            <v>Elaboração de Projeto Rede de Esgoto de Prédios Comerciais e De Escritórios ( Fonte: ABENC ), Incl. Anotação de Registro Técnico, Orçamento de Acordo Com Boletim de Preços e Acompanhamento Técnico de Obra</v>
          </cell>
          <cell r="C84" t="str">
            <v>m2</v>
          </cell>
          <cell r="D84">
            <v>0.8</v>
          </cell>
        </row>
        <row r="85">
          <cell r="A85" t="str">
            <v>001.01.01580</v>
          </cell>
          <cell r="B85" t="str">
            <v>Elaboração de Projeto Incêdio de Prédios Comerciais e De Escritórios ( Fonte: ABENC ), Incl. Anotação de Registro Técnico, Orçamento de Acordo Com Boletim de Preços e Acompanhamento Técnico de Obra</v>
          </cell>
          <cell r="C85" t="str">
            <v>m2</v>
          </cell>
          <cell r="D85">
            <v>1.8</v>
          </cell>
        </row>
        <row r="86">
          <cell r="A86" t="str">
            <v>001.01.01600</v>
          </cell>
          <cell r="B86" t="str">
            <v>Elaboração de Projeto Ar Condicionado de Prédios Comerciais e De Escritórios ( Fonte: ABENC ), Incl. Anotação de Registro Técnico, Orçamento de Acordo Com Boletim de Preços e Acompanhamento Técnico de Obra</v>
          </cell>
          <cell r="C86" t="str">
            <v>m2</v>
          </cell>
          <cell r="D86">
            <v>2.5</v>
          </cell>
        </row>
        <row r="87">
          <cell r="A87" t="str">
            <v>001.01.01620</v>
          </cell>
          <cell r="B87" t="str">
            <v>Elaboração de Projeto Urbanização de Prédios Comerciais e De Escritórios ( Fonte: ABENC ), Incl. Anotação de Registro Técnico, Orçamento de Acordo Com Boletim de Preços e Acompanhamento Técnico de Obra</v>
          </cell>
          <cell r="C87" t="str">
            <v>m2</v>
          </cell>
          <cell r="D87">
            <v>0.5</v>
          </cell>
        </row>
        <row r="88">
          <cell r="A88" t="str">
            <v>001.01.01640</v>
          </cell>
          <cell r="B88" t="str">
            <v>Elaboração de Projeto GLP de Prédios Comerciais e De Escritórios ( Fonte: ABENC ), Incl. Anotação de Registro Técnico, Orçamento de Acordo Com Boletim de Preços e Acompanhamento Técnico de Obra</v>
          </cell>
          <cell r="C88" t="str">
            <v>m2</v>
          </cell>
          <cell r="D88">
            <v>0.45</v>
          </cell>
        </row>
        <row r="89">
          <cell r="A89" t="str">
            <v>001.02</v>
          </cell>
          <cell r="B89" t="str">
            <v>SERVIÇOS PRELIMINARES</v>
          </cell>
        </row>
        <row r="90">
          <cell r="A90" t="str">
            <v>001.02.00020</v>
          </cell>
          <cell r="B90" t="str">
            <v>Execução de Corte e destocamento inclusive remoção de árvore de pequeno porte com diâmetro até 15 cm</v>
          </cell>
          <cell r="C90" t="str">
            <v>UN</v>
          </cell>
          <cell r="D90">
            <v>19.959199999999999</v>
          </cell>
        </row>
        <row r="91">
          <cell r="A91" t="str">
            <v>001.02.00040</v>
          </cell>
          <cell r="B91" t="str">
            <v>Execução de Corte e destocamento inclusive remoção de árvore de médio porte com diâmetro até 25 cm</v>
          </cell>
          <cell r="C91" t="str">
            <v>UN</v>
          </cell>
          <cell r="D91">
            <v>26.107700000000001</v>
          </cell>
        </row>
        <row r="92">
          <cell r="A92" t="str">
            <v>001.02.00060</v>
          </cell>
          <cell r="B92" t="str">
            <v>Execução de Corte e destocamento de árvore de grande porte com diâmetro médio de 50 cm</v>
          </cell>
          <cell r="C92" t="str">
            <v>UN</v>
          </cell>
          <cell r="D92">
            <v>115.7876</v>
          </cell>
        </row>
        <row r="93">
          <cell r="A93" t="str">
            <v>001.02.00080</v>
          </cell>
          <cell r="B93" t="str">
            <v>Execução de Roçado em capoeirão c/empilhamento e queima de resíduos</v>
          </cell>
          <cell r="C93" t="str">
            <v>M2</v>
          </cell>
          <cell r="D93">
            <v>0.2762</v>
          </cell>
        </row>
        <row r="94">
          <cell r="A94" t="str">
            <v>001.02.00100</v>
          </cell>
          <cell r="B94" t="str">
            <v>Execução de Capinação de terreno inclusive retirada (bota fora)</v>
          </cell>
          <cell r="C94" t="str">
            <v>M2</v>
          </cell>
          <cell r="D94">
            <v>0.3831</v>
          </cell>
        </row>
        <row r="95">
          <cell r="A95" t="str">
            <v>001.02.00120</v>
          </cell>
          <cell r="B95" t="str">
            <v>Execução de Limpeza do terreno c/ retirada dos entulhos e queima dos mesmos</v>
          </cell>
          <cell r="C95" t="str">
            <v>M2</v>
          </cell>
          <cell r="D95">
            <v>0.30649999999999999</v>
          </cell>
        </row>
        <row r="96">
          <cell r="A96" t="str">
            <v>001.02.00140</v>
          </cell>
          <cell r="B96" t="str">
            <v>Fornecimento e Instalação de Tapume em chapa de madeira compensada 6.00 mm de espessura</v>
          </cell>
          <cell r="C96" t="str">
            <v>M2</v>
          </cell>
          <cell r="D96">
            <v>17.801600000000001</v>
          </cell>
        </row>
        <row r="97">
          <cell r="A97" t="str">
            <v>001.02.00160</v>
          </cell>
          <cell r="B97" t="str">
            <v>Fornecimento e Instalação de Tapume em Chapa Metálica e Fixado em Pilar de Madeira, com Parafusos Auto-Atarrachante,conf. det. SINFRA ( 8 Reaproveitamentos)</v>
          </cell>
          <cell r="C97" t="str">
            <v>ML</v>
          </cell>
          <cell r="D97">
            <v>18.940000000000001</v>
          </cell>
        </row>
        <row r="98">
          <cell r="A98" t="str">
            <v>001.02.00180</v>
          </cell>
          <cell r="B98" t="str">
            <v>Execução de barracão de obra para alojamento</v>
          </cell>
          <cell r="C98" t="str">
            <v>M2</v>
          </cell>
          <cell r="D98">
            <v>65.5886</v>
          </cell>
        </row>
        <row r="99">
          <cell r="A99" t="str">
            <v>001.02.00200</v>
          </cell>
          <cell r="B99" t="str">
            <v>Execução de barracão de obra para depósito ou refeitório</v>
          </cell>
          <cell r="C99" t="str">
            <v>M2</v>
          </cell>
          <cell r="D99">
            <v>63.109499999999997</v>
          </cell>
        </row>
        <row r="100">
          <cell r="A100" t="str">
            <v>001.02.00220</v>
          </cell>
          <cell r="B100" t="str">
            <v>Instalações Provisórias em Estrutura Metálica Tipo Conteiner (Almoxarifado, Depósito, Escritório, Ferramentaria, etc.) dim. 1.50x1.80x3.00 mts</v>
          </cell>
          <cell r="C100" t="str">
            <v>MêS</v>
          </cell>
          <cell r="D100">
            <v>180</v>
          </cell>
        </row>
        <row r="101">
          <cell r="A101" t="str">
            <v>001.02.00240</v>
          </cell>
          <cell r="B101" t="str">
            <v>Execução de instalação provisória de água e esgoto</v>
          </cell>
          <cell r="C101" t="str">
            <v>UN</v>
          </cell>
          <cell r="D101">
            <v>788.17970000000003</v>
          </cell>
        </row>
        <row r="102">
          <cell r="A102" t="str">
            <v>001.02.00260</v>
          </cell>
          <cell r="B102" t="str">
            <v>Execução de instalação provisória de luz e força</v>
          </cell>
          <cell r="C102" t="str">
            <v>UN</v>
          </cell>
          <cell r="D102">
            <v>818.73800000000006</v>
          </cell>
        </row>
        <row r="103">
          <cell r="A103" t="str">
            <v>001.02.00280</v>
          </cell>
          <cell r="B103" t="str">
            <v>Fornecimento e instalação de placa de obra,de 5,00x3,00m,conforme detalhe da seet</v>
          </cell>
          <cell r="C103" t="str">
            <v>UN</v>
          </cell>
          <cell r="D103">
            <v>1010.5195</v>
          </cell>
        </row>
        <row r="104">
          <cell r="A104" t="str">
            <v>001.02.00300</v>
          </cell>
          <cell r="B104" t="str">
            <v>Fornecimento e instalação de placa de obra</v>
          </cell>
          <cell r="C104" t="str">
            <v>M2</v>
          </cell>
          <cell r="D104">
            <v>73.533500000000004</v>
          </cell>
        </row>
        <row r="105">
          <cell r="A105" t="str">
            <v>001.02.00320</v>
          </cell>
          <cell r="B105" t="str">
            <v>Execução de locação da obra c/aparelhos topográficos p/medição considerar as faces externas das paredes</v>
          </cell>
          <cell r="C105" t="str">
            <v>M2</v>
          </cell>
          <cell r="D105">
            <v>1.2146999999999999</v>
          </cell>
        </row>
        <row r="106">
          <cell r="A106" t="str">
            <v>001.02.00340</v>
          </cell>
          <cell r="B106" t="str">
            <v>Execução de locação da obra c/tábuas corridas p/medição considerar as faces externas das paredes</v>
          </cell>
          <cell r="C106" t="str">
            <v>M2</v>
          </cell>
          <cell r="D106">
            <v>2.7145999999999999</v>
          </cell>
        </row>
        <row r="107">
          <cell r="A107" t="str">
            <v>001.02.00360</v>
          </cell>
          <cell r="B107" t="str">
            <v>Locação de linhas estaqueadas de 20 em 20 m para construção de muro, sem nivelamento</v>
          </cell>
          <cell r="C107" t="str">
            <v>ML</v>
          </cell>
          <cell r="D107">
            <v>1.5182</v>
          </cell>
        </row>
        <row r="108">
          <cell r="A108" t="str">
            <v>001.02.00380</v>
          </cell>
          <cell r="B108" t="str">
            <v>Locação de linhas estaqueadas de 20 em 20 m para construção de muro, com nivelamento</v>
          </cell>
          <cell r="C108" t="str">
            <v>ML</v>
          </cell>
          <cell r="D108">
            <v>2.4291999999999998</v>
          </cell>
        </row>
        <row r="109">
          <cell r="A109" t="str">
            <v>001.03</v>
          </cell>
          <cell r="B109" t="str">
            <v>ADMINISTRAÇÃO LOCAL DA OBRA</v>
          </cell>
        </row>
        <row r="110">
          <cell r="A110" t="str">
            <v>001.03.00020</v>
          </cell>
          <cell r="B110" t="str">
            <v>Engenheiro Residente</v>
          </cell>
          <cell r="C110" t="str">
            <v>MêS</v>
          </cell>
          <cell r="D110">
            <v>4214.5803999999998</v>
          </cell>
        </row>
        <row r="111">
          <cell r="A111" t="str">
            <v>001.03.00040</v>
          </cell>
          <cell r="B111" t="str">
            <v>Técnico em Edificações</v>
          </cell>
          <cell r="C111" t="str">
            <v>MêS</v>
          </cell>
          <cell r="D111">
            <v>1659.7583</v>
          </cell>
        </row>
        <row r="112">
          <cell r="A112" t="str">
            <v>001.03.00060</v>
          </cell>
          <cell r="B112" t="str">
            <v>Estagiário</v>
          </cell>
          <cell r="C112" t="str">
            <v>MêS</v>
          </cell>
          <cell r="D112">
            <v>528.80999999999995</v>
          </cell>
        </row>
        <row r="113">
          <cell r="A113" t="str">
            <v>001.03.00080</v>
          </cell>
          <cell r="B113" t="str">
            <v>Técnico de Segurança</v>
          </cell>
          <cell r="C113" t="str">
            <v>MêS</v>
          </cell>
          <cell r="D113">
            <v>1829.3477</v>
          </cell>
        </row>
        <row r="114">
          <cell r="A114" t="str">
            <v>001.03.00100</v>
          </cell>
          <cell r="B114" t="str">
            <v>Mestre de Obras</v>
          </cell>
          <cell r="C114" t="str">
            <v>MêS</v>
          </cell>
          <cell r="D114">
            <v>2815.3843999999999</v>
          </cell>
        </row>
        <row r="115">
          <cell r="A115" t="str">
            <v>001.03.00120</v>
          </cell>
          <cell r="B115" t="str">
            <v>Encarregado Geral de Obras</v>
          </cell>
          <cell r="C115" t="str">
            <v>MêS</v>
          </cell>
          <cell r="D115">
            <v>1334.3639000000001</v>
          </cell>
        </row>
        <row r="116">
          <cell r="A116" t="str">
            <v>001.03.00140</v>
          </cell>
          <cell r="B116" t="str">
            <v>Sub - Encarregado de Obras ( Encarregado de Forma, Encarregado de Armação, Encarregado de Instalações, Encarregado de Pintura, etc.)</v>
          </cell>
          <cell r="C116" t="str">
            <v>MêS</v>
          </cell>
          <cell r="D116">
            <v>1126.3652999999999</v>
          </cell>
        </row>
        <row r="117">
          <cell r="A117" t="str">
            <v>001.03.00160</v>
          </cell>
          <cell r="B117" t="str">
            <v>Almoxarife</v>
          </cell>
          <cell r="C117" t="str">
            <v>MêS</v>
          </cell>
          <cell r="D117">
            <v>1097.4570000000001</v>
          </cell>
        </row>
        <row r="118">
          <cell r="A118" t="str">
            <v>001.03.00180</v>
          </cell>
          <cell r="B118" t="str">
            <v>Apontador</v>
          </cell>
          <cell r="C118" t="str">
            <v>MêS</v>
          </cell>
          <cell r="D118">
            <v>888.04830000000004</v>
          </cell>
        </row>
        <row r="119">
          <cell r="A119" t="str">
            <v>001.03.00200</v>
          </cell>
          <cell r="B119" t="str">
            <v>Bombeiro/Eletricista Montador</v>
          </cell>
          <cell r="C119" t="str">
            <v>MêS</v>
          </cell>
          <cell r="D119">
            <v>977.24090000000001</v>
          </cell>
        </row>
        <row r="120">
          <cell r="A120" t="str">
            <v>001.03.00220</v>
          </cell>
          <cell r="B120" t="str">
            <v>Vigia</v>
          </cell>
          <cell r="C120" t="str">
            <v>MêS</v>
          </cell>
          <cell r="D120">
            <v>694.36279999999999</v>
          </cell>
        </row>
        <row r="121">
          <cell r="A121" t="str">
            <v>001.04</v>
          </cell>
          <cell r="B121" t="str">
            <v>TAXAS E EMOLUMENTOS</v>
          </cell>
        </row>
        <row r="122">
          <cell r="A122" t="str">
            <v>001.04.00020</v>
          </cell>
          <cell r="B122" t="str">
            <v>CREA - Certidão de Registro de Contrato</v>
          </cell>
          <cell r="C122" t="str">
            <v>UN</v>
          </cell>
          <cell r="D122">
            <v>43</v>
          </cell>
        </row>
        <row r="123">
          <cell r="A123" t="str">
            <v>001.04.00040</v>
          </cell>
          <cell r="B123" t="str">
            <v>CREA - Certidão de Baixa ou Conclusão de Obra</v>
          </cell>
          <cell r="C123" t="str">
            <v>UN</v>
          </cell>
          <cell r="D123">
            <v>43</v>
          </cell>
        </row>
        <row r="124">
          <cell r="A124" t="str">
            <v>001.04.00060</v>
          </cell>
          <cell r="B124" t="str">
            <v>CREA - Taxa de Registro de Contrato Até R$ 6.000,00</v>
          </cell>
          <cell r="C124" t="str">
            <v>UN</v>
          </cell>
          <cell r="D124">
            <v>26</v>
          </cell>
        </row>
        <row r="125">
          <cell r="A125" t="str">
            <v>001.04.00080</v>
          </cell>
          <cell r="B125" t="str">
            <v>CREA - Taxa de Registro de Contrato de R$ 6.001,00 Até R$ 11.753,00</v>
          </cell>
          <cell r="C125" t="str">
            <v>UN</v>
          </cell>
          <cell r="D125">
            <v>68</v>
          </cell>
        </row>
        <row r="126">
          <cell r="A126" t="str">
            <v>001.04.00100</v>
          </cell>
          <cell r="B126" t="str">
            <v>CREA - Taxa de Registro de Contrato de R$ 11.753,01 Até R$ 23.505,00</v>
          </cell>
          <cell r="C126" t="str">
            <v>UN</v>
          </cell>
          <cell r="D126">
            <v>136</v>
          </cell>
        </row>
        <row r="127">
          <cell r="A127" t="str">
            <v>001.04.00120</v>
          </cell>
          <cell r="B127" t="str">
            <v>CREA - Taxa de Registro de Contrato de R$ 23.505,01 Até R$ 41.135,00</v>
          </cell>
          <cell r="C127" t="str">
            <v>UN</v>
          </cell>
          <cell r="D127">
            <v>204</v>
          </cell>
        </row>
        <row r="128">
          <cell r="A128" t="str">
            <v>001.04.00140</v>
          </cell>
          <cell r="B128" t="str">
            <v>CREA - Taxa de Registro de Contrato de R$ 41.135,01 Até R$ 61.114,00</v>
          </cell>
          <cell r="C128" t="str">
            <v>UN</v>
          </cell>
          <cell r="D128">
            <v>272</v>
          </cell>
        </row>
        <row r="129">
          <cell r="A129" t="str">
            <v>001.04.00160</v>
          </cell>
          <cell r="B129" t="str">
            <v>CREA - Taxa de Registro de Contrato de R$ 61.114,01 Até R$ 76.393,00</v>
          </cell>
          <cell r="C129" t="str">
            <v>UN</v>
          </cell>
          <cell r="D129">
            <v>323</v>
          </cell>
        </row>
        <row r="130">
          <cell r="A130" t="str">
            <v>001.04.00180</v>
          </cell>
          <cell r="B130" t="str">
            <v>CREA - Taxa de Registro de Contrato de R$ 76.393,01 Até R$ 95.785,00</v>
          </cell>
          <cell r="C130" t="str">
            <v>UN</v>
          </cell>
          <cell r="D130">
            <v>391</v>
          </cell>
        </row>
        <row r="131">
          <cell r="A131" t="str">
            <v>001.04.00200</v>
          </cell>
          <cell r="B131" t="str">
            <v>CREA - Taxa de Registro de Contrato Acima de R$ 95.785,01</v>
          </cell>
          <cell r="C131" t="str">
            <v>UN</v>
          </cell>
          <cell r="D131">
            <v>424</v>
          </cell>
        </row>
        <row r="132">
          <cell r="A132" t="str">
            <v>001.04.00220</v>
          </cell>
          <cell r="B132" t="str">
            <v>PREFEITURA - Aprovação de Projeto de Edificações - Institucional Até 150.00 m2</v>
          </cell>
          <cell r="C132" t="str">
            <v>M2</v>
          </cell>
          <cell r="D132">
            <v>0.87</v>
          </cell>
        </row>
        <row r="133">
          <cell r="A133" t="str">
            <v>001.04.00240</v>
          </cell>
          <cell r="B133" t="str">
            <v>PREFEITURA - Aprovação de Projeto de Edificações - Institucional de 151.00 m2 Até 500.00 m2</v>
          </cell>
          <cell r="C133" t="str">
            <v>M2</v>
          </cell>
          <cell r="D133">
            <v>1.3</v>
          </cell>
        </row>
        <row r="134">
          <cell r="A134" t="str">
            <v>001.04.00260</v>
          </cell>
          <cell r="B134" t="str">
            <v>PREFEITURA - Aprovação de Projeto de Edificações - Institucional Acima de 500.00 m2</v>
          </cell>
          <cell r="C134" t="str">
            <v>M2</v>
          </cell>
          <cell r="D134">
            <v>1.75</v>
          </cell>
        </row>
        <row r="135">
          <cell r="A135" t="str">
            <v>001.04.00280</v>
          </cell>
          <cell r="B135" t="str">
            <v>PREFEITURA - Alvará de Obra</v>
          </cell>
          <cell r="C135" t="str">
            <v>UN</v>
          </cell>
          <cell r="D135">
            <v>72.72</v>
          </cell>
        </row>
        <row r="136">
          <cell r="A136" t="str">
            <v>001.04.00300</v>
          </cell>
          <cell r="B136" t="str">
            <v>PREFEITURA - Alvará de Reforma</v>
          </cell>
          <cell r="C136" t="str">
            <v>UN</v>
          </cell>
          <cell r="D136">
            <v>87.28</v>
          </cell>
        </row>
        <row r="137">
          <cell r="A137" t="str">
            <v>001.04.00320</v>
          </cell>
          <cell r="B137" t="str">
            <v>PREFEITURA - Habite-se - Institucional</v>
          </cell>
          <cell r="C137" t="str">
            <v>M2</v>
          </cell>
          <cell r="D137">
            <v>0.66</v>
          </cell>
        </row>
        <row r="138">
          <cell r="A138" t="str">
            <v>001.04.00340</v>
          </cell>
          <cell r="B138" t="str">
            <v>CORPO DE BOMBEIROS - Vistoria Para Concessão de Carta Para Habite-se em Imóvel que se Enquadre nas Especificações para Instalações de Proteção Contra Incêndio - Efetuada em Área que não Ultrapasse 750.00 m2</v>
          </cell>
          <cell r="C138" t="str">
            <v>UN</v>
          </cell>
          <cell r="D138">
            <v>87.57</v>
          </cell>
        </row>
        <row r="139">
          <cell r="A139" t="str">
            <v>001.04.00360</v>
          </cell>
          <cell r="B139" t="str">
            <v>CORPO DE BOMBEIROS - Vistoria Para Concessão de Carta Para Habite-se em Imóvel que se Enquadre nas Especificações para Instalações de Proteção Contra Incêndio - Por m2 que Exceda  750.00 m2</v>
          </cell>
          <cell r="C139" t="str">
            <v>M2</v>
          </cell>
          <cell r="D139">
            <v>0.2049</v>
          </cell>
        </row>
        <row r="140">
          <cell r="A140" t="str">
            <v>001.04.00380</v>
          </cell>
          <cell r="B140" t="str">
            <v>CORPO DE BOMBEIROS - Consulta Prévia - Edificação Para Uso Institucional - Referente a Área de Até 750.00 m2</v>
          </cell>
          <cell r="C140" t="str">
            <v>UN</v>
          </cell>
          <cell r="D140">
            <v>192.15</v>
          </cell>
        </row>
        <row r="141">
          <cell r="A141" t="str">
            <v>001.04.00400</v>
          </cell>
          <cell r="B141" t="str">
            <v>CORPO DE BOMBEIROS - Consulta Prévia - Edificação Para Uso Institucional - Referente a Área de Até 750.00 m2</v>
          </cell>
          <cell r="C141" t="str">
            <v>M2</v>
          </cell>
          <cell r="D141">
            <v>0.38400000000000001</v>
          </cell>
        </row>
        <row r="142">
          <cell r="A142" t="str">
            <v>001.05</v>
          </cell>
          <cell r="B142" t="str">
            <v>CUSTO DE MANUTENÇÃO DE ADMINISTRAÇÃO LOCAL</v>
          </cell>
        </row>
        <row r="143">
          <cell r="A143" t="str">
            <v>001.05.00020</v>
          </cell>
          <cell r="B143" t="str">
            <v>Telefone De Obra</v>
          </cell>
          <cell r="C143" t="str">
            <v>MêS</v>
          </cell>
          <cell r="D143">
            <v>100</v>
          </cell>
        </row>
        <row r="144">
          <cell r="A144" t="str">
            <v>001.05.00040</v>
          </cell>
          <cell r="B144" t="str">
            <v>Internet Para Obra</v>
          </cell>
          <cell r="C144" t="str">
            <v>MêS</v>
          </cell>
          <cell r="D144">
            <v>50</v>
          </cell>
        </row>
        <row r="145">
          <cell r="A145" t="str">
            <v>001.05.00060</v>
          </cell>
          <cell r="B145" t="str">
            <v>Tarifa de Consumo de Energia Da Obra - Nível Carta Convite</v>
          </cell>
          <cell r="C145" t="str">
            <v>MêS</v>
          </cell>
          <cell r="D145">
            <v>150</v>
          </cell>
        </row>
        <row r="146">
          <cell r="A146" t="str">
            <v>001.05.00080</v>
          </cell>
          <cell r="B146" t="str">
            <v>Tarifa de Consumo de Energia Da Obra - Nível Tomada De Preços</v>
          </cell>
          <cell r="C146" t="str">
            <v>MêS</v>
          </cell>
          <cell r="D146">
            <v>300</v>
          </cell>
        </row>
        <row r="147">
          <cell r="A147" t="str">
            <v>001.05.00100</v>
          </cell>
          <cell r="B147" t="str">
            <v>Tarifa de Consumo de Energia Da Obra - Nível Concorrência Pública</v>
          </cell>
          <cell r="C147" t="str">
            <v>MêS</v>
          </cell>
          <cell r="D147">
            <v>600</v>
          </cell>
        </row>
        <row r="148">
          <cell r="A148" t="str">
            <v>001.05.00120</v>
          </cell>
          <cell r="B148" t="str">
            <v>Tarifa de Consumo de Água Da Obra - Nível Carta Convite</v>
          </cell>
          <cell r="C148" t="str">
            <v>MêS</v>
          </cell>
          <cell r="D148">
            <v>75</v>
          </cell>
        </row>
        <row r="149">
          <cell r="A149" t="str">
            <v>001.05.00140</v>
          </cell>
          <cell r="B149" t="str">
            <v>Tarifa de Consumo de Água Da Obra - Nível Tomada De Preços</v>
          </cell>
          <cell r="C149" t="str">
            <v>MêS</v>
          </cell>
          <cell r="D149">
            <v>150</v>
          </cell>
        </row>
        <row r="150">
          <cell r="A150" t="str">
            <v>001.05.00160</v>
          </cell>
          <cell r="B150" t="str">
            <v>Tarifa de Consumo de Água Da Obra - Nível Concorrência Pública</v>
          </cell>
          <cell r="C150" t="str">
            <v>MêS</v>
          </cell>
          <cell r="D150">
            <v>300</v>
          </cell>
        </row>
        <row r="151">
          <cell r="A151" t="str">
            <v>001.05.00180</v>
          </cell>
          <cell r="B151" t="str">
            <v>Material de Expediente Para Obra</v>
          </cell>
          <cell r="C151" t="str">
            <v>VB</v>
          </cell>
          <cell r="D151">
            <v>100</v>
          </cell>
        </row>
        <row r="152">
          <cell r="A152" t="str">
            <v>001.05.00200</v>
          </cell>
          <cell r="B152" t="str">
            <v>Cópias de Projetos Para Aprovação Na Prefeitura, Crea, Corpo de Bombeiros, Administração Central e Obra</v>
          </cell>
          <cell r="C152" t="str">
            <v>VB</v>
          </cell>
          <cell r="D152">
            <v>100</v>
          </cell>
        </row>
        <row r="153">
          <cell r="A153" t="str">
            <v>001.05.00220</v>
          </cell>
          <cell r="B153" t="str">
            <v>Material de Primeiros Socorros</v>
          </cell>
          <cell r="C153" t="str">
            <v>VB</v>
          </cell>
          <cell r="D153">
            <v>50</v>
          </cell>
        </row>
        <row r="154">
          <cell r="A154" t="str">
            <v>001.06</v>
          </cell>
          <cell r="B154" t="str">
            <v>CUSTOS DIVERSOS DE ADMINISTRAÇÃO LOCAL</v>
          </cell>
        </row>
        <row r="155">
          <cell r="A155" t="str">
            <v>001.06.00020</v>
          </cell>
          <cell r="B155" t="str">
            <v>Aluguel de Casa Para Funcionários</v>
          </cell>
          <cell r="C155" t="str">
            <v>MêS</v>
          </cell>
          <cell r="D155">
            <v>400</v>
          </cell>
        </row>
        <row r="156">
          <cell r="A156" t="str">
            <v>001.06.00040</v>
          </cell>
          <cell r="B156" t="str">
            <v>Mobilização de Pessoal ( 04 Vagas Para Retorno da Obra Por Mês)</v>
          </cell>
          <cell r="C156" t="str">
            <v>MêS</v>
          </cell>
          <cell r="D156">
            <v>142</v>
          </cell>
        </row>
        <row r="157">
          <cell r="A157" t="str">
            <v>001.06.00060</v>
          </cell>
          <cell r="B157" t="str">
            <v>Combustível Para Viajem da Diretoria da Empresa à Obra</v>
          </cell>
          <cell r="C157" t="str">
            <v>MêS</v>
          </cell>
          <cell r="D157">
            <v>200</v>
          </cell>
        </row>
        <row r="158">
          <cell r="A158" t="str">
            <v>001.06.00080</v>
          </cell>
          <cell r="B158" t="str">
            <v>Hospedagem da Diretoria em Visita a Obra</v>
          </cell>
          <cell r="C158" t="str">
            <v>MêS</v>
          </cell>
          <cell r="D158">
            <v>100</v>
          </cell>
        </row>
        <row r="159">
          <cell r="A159" t="str">
            <v>001.06.00100</v>
          </cell>
          <cell r="B159" t="str">
            <v>Seguro de Obras - Coletivo Para  Obras de Até 20 Colaboradores Apólice R$ 20.000,00 Por Colaborador</v>
          </cell>
          <cell r="C159" t="str">
            <v>MêS</v>
          </cell>
          <cell r="D159">
            <v>152</v>
          </cell>
        </row>
        <row r="160">
          <cell r="A160" t="str">
            <v>001.06.00120</v>
          </cell>
          <cell r="B160" t="str">
            <v>Seguro de Obras - Coletivo Para  Obras de Até 40 Colaboradores Apólice R$ 20.000,00 Por Colaborador</v>
          </cell>
          <cell r="C160" t="str">
            <v>MêS</v>
          </cell>
          <cell r="D160">
            <v>304</v>
          </cell>
        </row>
        <row r="161">
          <cell r="A161" t="str">
            <v>001.06.00140</v>
          </cell>
          <cell r="B161" t="str">
            <v>Seguro de Obras - Coletivo Para  Obras de Até 60 Colaboradores Apólice R$ 20.000,00 Por Colaborador</v>
          </cell>
          <cell r="C161" t="str">
            <v>MêS</v>
          </cell>
          <cell r="D161">
            <v>456</v>
          </cell>
        </row>
        <row r="162">
          <cell r="A162" t="str">
            <v>001.07</v>
          </cell>
          <cell r="B162" t="str">
            <v>LOCAÇÃO DE EQUIPAMENTOS</v>
          </cell>
        </row>
        <row r="163">
          <cell r="A163" t="str">
            <v>001.07.00020</v>
          </cell>
          <cell r="B163" t="str">
            <v>Andaimes ( 02 Peças 1.00 x 1.50 mts / mês )</v>
          </cell>
          <cell r="C163" t="str">
            <v>ml</v>
          </cell>
          <cell r="D163">
            <v>6</v>
          </cell>
        </row>
        <row r="164">
          <cell r="A164" t="str">
            <v>001.07.00040</v>
          </cell>
          <cell r="B164" t="str">
            <v>Motor Vibrador</v>
          </cell>
          <cell r="C164" t="str">
            <v>MêS</v>
          </cell>
          <cell r="D164">
            <v>110</v>
          </cell>
        </row>
        <row r="165">
          <cell r="A165" t="str">
            <v>001.07.00060</v>
          </cell>
          <cell r="B165" t="str">
            <v>Mangote Para Motor Vibrador</v>
          </cell>
          <cell r="C165" t="str">
            <v>MêS</v>
          </cell>
          <cell r="D165">
            <v>70</v>
          </cell>
        </row>
        <row r="166">
          <cell r="A166" t="str">
            <v>001.07.00080</v>
          </cell>
          <cell r="B166" t="str">
            <v>Sapo Mecânico</v>
          </cell>
          <cell r="C166" t="str">
            <v>MêS</v>
          </cell>
          <cell r="D166">
            <v>500</v>
          </cell>
        </row>
        <row r="167">
          <cell r="A167" t="str">
            <v>001.07.00100</v>
          </cell>
          <cell r="B167" t="str">
            <v>Alisadora de Concreto</v>
          </cell>
          <cell r="C167" t="str">
            <v>MêS</v>
          </cell>
          <cell r="D167">
            <v>550</v>
          </cell>
        </row>
        <row r="168">
          <cell r="A168" t="str">
            <v>001.07.00120</v>
          </cell>
          <cell r="B168" t="str">
            <v>Cortadora Industrial de Piso</v>
          </cell>
          <cell r="C168" t="str">
            <v>MêS</v>
          </cell>
          <cell r="D168">
            <v>650</v>
          </cell>
        </row>
        <row r="169">
          <cell r="A169" t="str">
            <v>001.07.00140</v>
          </cell>
          <cell r="B169" t="str">
            <v>Compressor Para Martelo Demolidor</v>
          </cell>
          <cell r="C169" t="str">
            <v>MêS</v>
          </cell>
          <cell r="D169">
            <v>185</v>
          </cell>
        </row>
        <row r="170">
          <cell r="A170" t="str">
            <v>001.07.00160</v>
          </cell>
          <cell r="B170" t="str">
            <v>Martelo Demolidor</v>
          </cell>
          <cell r="C170" t="str">
            <v>MêS</v>
          </cell>
          <cell r="D170">
            <v>45</v>
          </cell>
        </row>
        <row r="171">
          <cell r="A171" t="str">
            <v>001.07.00220</v>
          </cell>
          <cell r="B171" t="str">
            <v>Grupo Motor Gerador 12,5 Cv</v>
          </cell>
          <cell r="C171" t="str">
            <v>MêS</v>
          </cell>
          <cell r="D171">
            <v>400</v>
          </cell>
        </row>
        <row r="172">
          <cell r="A172" t="str">
            <v>001.07.00240</v>
          </cell>
          <cell r="B172" t="str">
            <v>Bebedouro Elétrico 80 Lts</v>
          </cell>
          <cell r="C172" t="str">
            <v>MêS</v>
          </cell>
          <cell r="D172">
            <v>35</v>
          </cell>
        </row>
        <row r="173">
          <cell r="A173" t="str">
            <v>001.08</v>
          </cell>
          <cell r="B173" t="str">
            <v>DEMOLIÇÃO E RETIRADA</v>
          </cell>
        </row>
        <row r="174">
          <cell r="A174" t="str">
            <v>001.08.00020</v>
          </cell>
          <cell r="B174" t="str">
            <v>Demolição de cobertura construída c/telha de barro ou cerâmica</v>
          </cell>
          <cell r="C174" t="str">
            <v>M2</v>
          </cell>
          <cell r="D174">
            <v>2.6255999999999999</v>
          </cell>
        </row>
        <row r="175">
          <cell r="A175" t="str">
            <v>001.08.00040</v>
          </cell>
          <cell r="B175" t="str">
            <v>Demolição de cobertura construída c/telha de cimento amianto, alumínio, plastico e ferro galvanizado</v>
          </cell>
          <cell r="C175" t="str">
            <v>M2</v>
          </cell>
          <cell r="D175">
            <v>1.0940000000000001</v>
          </cell>
        </row>
        <row r="176">
          <cell r="A176" t="str">
            <v>001.08.00060</v>
          </cell>
          <cell r="B176" t="str">
            <v>Demolição de madeiramento de telhado constituído por tesouras (telha de barro)</v>
          </cell>
          <cell r="C176" t="str">
            <v>M2</v>
          </cell>
          <cell r="D176">
            <v>3.9527999999999999</v>
          </cell>
        </row>
        <row r="177">
          <cell r="A177" t="str">
            <v>001.08.00080</v>
          </cell>
          <cell r="B177" t="str">
            <v>Demolição de madeiramento de telhado constituído por tesouras (telha de cimento aminato e alumínio)</v>
          </cell>
          <cell r="C177" t="str">
            <v>M2</v>
          </cell>
          <cell r="D177">
            <v>3.4072</v>
          </cell>
        </row>
        <row r="178">
          <cell r="A178" t="str">
            <v>001.08.00100</v>
          </cell>
          <cell r="B178" t="str">
            <v>Demolição de madeiramento de telhado tipo pontaletados (telhas de barro)</v>
          </cell>
          <cell r="C178" t="str">
            <v>M2</v>
          </cell>
          <cell r="D178">
            <v>2.9437000000000002</v>
          </cell>
        </row>
        <row r="179">
          <cell r="A179" t="str">
            <v>001.08.00120</v>
          </cell>
          <cell r="B179" t="str">
            <v>Demolição de madeiramento de telhado tipo pontaletados (telhas de cimento aminato ou alumínio)</v>
          </cell>
          <cell r="C179" t="str">
            <v>M2</v>
          </cell>
          <cell r="D179">
            <v>2.9437000000000002</v>
          </cell>
        </row>
        <row r="180">
          <cell r="A180" t="str">
            <v>001.08.00140</v>
          </cell>
          <cell r="B180" t="str">
            <v>Demolição de Ripamento em Cobertura Barro ou Cerâmica</v>
          </cell>
          <cell r="C180" t="str">
            <v>M2</v>
          </cell>
          <cell r="D180">
            <v>0.19159999999999999</v>
          </cell>
        </row>
        <row r="181">
          <cell r="A181" t="str">
            <v>001.08.00160</v>
          </cell>
          <cell r="B181" t="str">
            <v>Demolição de estrutura de ferro  para  telhados</v>
          </cell>
          <cell r="C181" t="str">
            <v>M2</v>
          </cell>
          <cell r="D181">
            <v>8.1109000000000009</v>
          </cell>
        </row>
        <row r="182">
          <cell r="A182" t="str">
            <v>001.08.00180</v>
          </cell>
          <cell r="B182" t="str">
            <v>Retirada de cobertura de madeira - caibros e vigas</v>
          </cell>
          <cell r="C182" t="str">
            <v>ML</v>
          </cell>
          <cell r="D182">
            <v>0.20169999999999999</v>
          </cell>
        </row>
        <row r="183">
          <cell r="A183" t="str">
            <v>001.08.00200</v>
          </cell>
          <cell r="B183" t="str">
            <v>Retirada de cobertura de madeira - ripas</v>
          </cell>
          <cell r="C183" t="str">
            <v>ML</v>
          </cell>
          <cell r="D183">
            <v>0.1008</v>
          </cell>
        </row>
        <row r="184">
          <cell r="A184" t="str">
            <v>001.08.00220</v>
          </cell>
          <cell r="B184" t="str">
            <v>Retirada de cobertura em telhas de barro s/aproveitamento das cumeeiras e espigões</v>
          </cell>
          <cell r="C184" t="str">
            <v>UN</v>
          </cell>
          <cell r="D184">
            <v>0.27839999999999998</v>
          </cell>
        </row>
        <row r="185">
          <cell r="A185" t="str">
            <v>001.08.00240</v>
          </cell>
          <cell r="B185" t="str">
            <v>Retirada de cobertura em telhas de cimento aminato, alumínio, plástico ou ferro galvanizado</v>
          </cell>
          <cell r="C185" t="str">
            <v>UN</v>
          </cell>
          <cell r="D185">
            <v>3.7120000000000002</v>
          </cell>
        </row>
        <row r="186">
          <cell r="A186" t="str">
            <v>001.08.00260</v>
          </cell>
          <cell r="B186" t="str">
            <v>Retirada de cobertura em telhas cerãmicas ( plan , colonial , francesa , etc. )</v>
          </cell>
          <cell r="C186" t="str">
            <v>M2</v>
          </cell>
          <cell r="D186">
            <v>2.4605000000000001</v>
          </cell>
        </row>
        <row r="187">
          <cell r="A187" t="str">
            <v>001.08.00280</v>
          </cell>
          <cell r="B187" t="str">
            <v>Retirada de cobertura em telhas de cimento aminato, alumínio, plástico e c.g.</v>
          </cell>
          <cell r="C187" t="str">
            <v>M2</v>
          </cell>
          <cell r="D187">
            <v>1.3110999999999999</v>
          </cell>
        </row>
        <row r="188">
          <cell r="A188" t="str">
            <v>001.08.00300</v>
          </cell>
          <cell r="B188" t="str">
            <v>Retirada de madeiramento de telhado constituído por tesouras (telha de barro)</v>
          </cell>
          <cell r="C188" t="str">
            <v>M2</v>
          </cell>
          <cell r="D188">
            <v>3.0251000000000001</v>
          </cell>
        </row>
        <row r="189">
          <cell r="A189" t="str">
            <v>001.08.00320</v>
          </cell>
          <cell r="B189" t="str">
            <v>Retirada de madeiramento de telhado constituído por tesouras (telha de cimento amianto ou alumínio)</v>
          </cell>
          <cell r="C189" t="str">
            <v>M2</v>
          </cell>
          <cell r="D189">
            <v>2.5209999999999999</v>
          </cell>
        </row>
        <row r="190">
          <cell r="A190" t="str">
            <v>001.08.00340</v>
          </cell>
          <cell r="B190" t="str">
            <v>Retirada de madeiramento de telhado tipo pontaletados (telhas de barro)</v>
          </cell>
          <cell r="C190" t="str">
            <v>M2</v>
          </cell>
          <cell r="D190">
            <v>2.0167999999999999</v>
          </cell>
        </row>
        <row r="191">
          <cell r="A191" t="str">
            <v>001.08.00360</v>
          </cell>
          <cell r="B191" t="str">
            <v>Retirada de madeiramento de telhado tipo pontaletados (telhas de cimento amianto ou alumínio)</v>
          </cell>
          <cell r="C191" t="str">
            <v>M2</v>
          </cell>
          <cell r="D191">
            <v>1.8150999999999999</v>
          </cell>
        </row>
        <row r="192">
          <cell r="A192" t="str">
            <v>001.08.00380</v>
          </cell>
          <cell r="B192" t="str">
            <v>Retirada de calhas e rufos metálicos</v>
          </cell>
          <cell r="C192" t="str">
            <v>M2</v>
          </cell>
          <cell r="D192">
            <v>3.0714999999999999</v>
          </cell>
        </row>
        <row r="193">
          <cell r="A193" t="str">
            <v>001.08.00400</v>
          </cell>
          <cell r="B193" t="str">
            <v>Demolição de revestimento de argamassa de cal e areia (inclusive emboço)</v>
          </cell>
          <cell r="C193" t="str">
            <v>M2</v>
          </cell>
          <cell r="D193">
            <v>1.9156</v>
          </cell>
        </row>
        <row r="194">
          <cell r="A194" t="str">
            <v>001.08.00420</v>
          </cell>
          <cell r="B194" t="str">
            <v>Demolição de revestimento de argamassa mista (inclusive emboço)</v>
          </cell>
          <cell r="C194" t="str">
            <v>M2</v>
          </cell>
          <cell r="D194">
            <v>2.8733</v>
          </cell>
        </row>
        <row r="195">
          <cell r="A195" t="str">
            <v>001.08.00440</v>
          </cell>
          <cell r="B195" t="str">
            <v>Demolição de revestimento de argamassa de cimento e areia (inclusive emboço)</v>
          </cell>
          <cell r="C195" t="str">
            <v>M2</v>
          </cell>
          <cell r="D195">
            <v>7.3646000000000003</v>
          </cell>
        </row>
        <row r="196">
          <cell r="A196" t="str">
            <v>001.08.00460</v>
          </cell>
          <cell r="B196" t="str">
            <v>Demolição de azulejos pastilas ladrilhos cerâmicos ou base de gres (inclusive emboço)</v>
          </cell>
          <cell r="C196" t="str">
            <v>M2</v>
          </cell>
          <cell r="D196">
            <v>7.109</v>
          </cell>
        </row>
        <row r="197">
          <cell r="A197" t="str">
            <v>001.08.00480</v>
          </cell>
          <cell r="B197" t="str">
            <v>Demolição de mármore, pedra ou granito (inclusive emboço)</v>
          </cell>
          <cell r="C197" t="str">
            <v>M2</v>
          </cell>
          <cell r="D197">
            <v>7.109</v>
          </cell>
        </row>
        <row r="198">
          <cell r="A198" t="str">
            <v>001.08.00500</v>
          </cell>
          <cell r="B198" t="str">
            <v>Demolição de quadro negro</v>
          </cell>
          <cell r="C198" t="str">
            <v>M2</v>
          </cell>
          <cell r="D198">
            <v>7.109</v>
          </cell>
        </row>
        <row r="199">
          <cell r="A199" t="str">
            <v>001.08.00520</v>
          </cell>
          <cell r="B199" t="str">
            <v>Retirada de revestimento com mármore, pedra ou granito (inclusive emboço)</v>
          </cell>
          <cell r="C199" t="str">
            <v>M2</v>
          </cell>
          <cell r="D199">
            <v>6.5556000000000001</v>
          </cell>
        </row>
        <row r="200">
          <cell r="A200" t="str">
            <v>001.08.00540</v>
          </cell>
          <cell r="B200" t="str">
            <v>Demolição de forro de estuque (inclusive entarugamento de madeira)</v>
          </cell>
          <cell r="C200" t="str">
            <v>M2</v>
          </cell>
          <cell r="D200">
            <v>2.0718999999999999</v>
          </cell>
        </row>
        <row r="201">
          <cell r="A201" t="str">
            <v>001.08.00560</v>
          </cell>
          <cell r="B201" t="str">
            <v>Demolição de forro de madeira ou de gesso (incluso entarugamento)</v>
          </cell>
          <cell r="C201" t="str">
            <v>M2</v>
          </cell>
          <cell r="D201">
            <v>1.7504</v>
          </cell>
        </row>
        <row r="202">
          <cell r="A202" t="str">
            <v>001.08.00580</v>
          </cell>
          <cell r="B202" t="str">
            <v>Demolição somente das tábuas ou chapas de madeira ou de gesso</v>
          </cell>
          <cell r="C202" t="str">
            <v>M2</v>
          </cell>
          <cell r="D202">
            <v>2.6255999999999999</v>
          </cell>
        </row>
        <row r="203">
          <cell r="A203" t="str">
            <v>001.08.00600</v>
          </cell>
          <cell r="B203" t="str">
            <v>Demolição de lambris de madeira inclusive entarugamento</v>
          </cell>
          <cell r="C203" t="str">
            <v>M2</v>
          </cell>
          <cell r="D203">
            <v>7.109</v>
          </cell>
        </row>
        <row r="204">
          <cell r="A204" t="str">
            <v>001.08.00620</v>
          </cell>
          <cell r="B204" t="str">
            <v>Demolição somente de chapas ou placas de lambris ou madeira</v>
          </cell>
          <cell r="C204" t="str">
            <v>M2</v>
          </cell>
          <cell r="D204">
            <v>4.4272</v>
          </cell>
        </row>
        <row r="205">
          <cell r="A205" t="str">
            <v>001.08.00640</v>
          </cell>
          <cell r="B205" t="str">
            <v>Retirada de todo o forro inclusive vigas e sarrafos</v>
          </cell>
          <cell r="C205" t="str">
            <v>M2</v>
          </cell>
          <cell r="D205">
            <v>9.3196999999999992</v>
          </cell>
        </row>
        <row r="206">
          <cell r="A206" t="str">
            <v>001.08.00660</v>
          </cell>
          <cell r="B206" t="str">
            <v>Retirada de todos os lambris inclusive caibros e sarrafos</v>
          </cell>
          <cell r="C206" t="str">
            <v>M2</v>
          </cell>
          <cell r="D206">
            <v>9.3196999999999992</v>
          </cell>
        </row>
        <row r="207">
          <cell r="A207" t="str">
            <v>001.08.00680</v>
          </cell>
          <cell r="B207" t="str">
            <v>Demolição de alvenaria de tijolos maciços</v>
          </cell>
          <cell r="C207" t="str">
            <v>M3</v>
          </cell>
          <cell r="D207">
            <v>18.0489</v>
          </cell>
        </row>
        <row r="208">
          <cell r="A208" t="str">
            <v>001.08.00700</v>
          </cell>
          <cell r="B208" t="str">
            <v>Retirada de alvenaria de tijolos maciços</v>
          </cell>
          <cell r="C208" t="str">
            <v>M3</v>
          </cell>
          <cell r="D208">
            <v>34.182299999999998</v>
          </cell>
        </row>
        <row r="209">
          <cell r="A209" t="str">
            <v>001.08.00720</v>
          </cell>
          <cell r="B209" t="str">
            <v>Demolição de alvenaria de tijolos cerâmicos</v>
          </cell>
          <cell r="C209" t="str">
            <v>M3</v>
          </cell>
          <cell r="D209">
            <v>13.128</v>
          </cell>
        </row>
        <row r="210">
          <cell r="A210" t="str">
            <v>001.08.00740</v>
          </cell>
          <cell r="B210" t="str">
            <v>Demolição de alvenaria de blocos de concreto</v>
          </cell>
          <cell r="C210" t="str">
            <v>M3</v>
          </cell>
          <cell r="D210">
            <v>13.128</v>
          </cell>
        </row>
        <row r="211">
          <cell r="A211" t="str">
            <v>001.08.00760</v>
          </cell>
          <cell r="B211" t="str">
            <v>Retirada de alvenaria de blocos de concreto</v>
          </cell>
          <cell r="C211" t="str">
            <v>M3</v>
          </cell>
          <cell r="D211">
            <v>26.256</v>
          </cell>
        </row>
        <row r="212">
          <cell r="A212" t="str">
            <v>001.08.00780</v>
          </cell>
          <cell r="B212" t="str">
            <v>Demolição de alvenaria de pedra</v>
          </cell>
          <cell r="C212" t="str">
            <v>M3</v>
          </cell>
          <cell r="D212">
            <v>33.3733</v>
          </cell>
        </row>
        <row r="213">
          <cell r="A213" t="str">
            <v>001.08.00800</v>
          </cell>
          <cell r="B213" t="str">
            <v>Retirada de alvenaria de pedra</v>
          </cell>
          <cell r="C213" t="str">
            <v>M3</v>
          </cell>
          <cell r="D213">
            <v>37.749299999999998</v>
          </cell>
        </row>
        <row r="214">
          <cell r="A214" t="str">
            <v>001.08.00820</v>
          </cell>
          <cell r="B214" t="str">
            <v>Demolição de alvenaria de placas de concreto celular</v>
          </cell>
          <cell r="C214" t="str">
            <v>M3</v>
          </cell>
          <cell r="D214">
            <v>7.6622000000000003</v>
          </cell>
        </row>
        <row r="215">
          <cell r="A215" t="str">
            <v>001.08.00840</v>
          </cell>
          <cell r="B215" t="str">
            <v>Retirada de alvenaria de placas de concreto celular</v>
          </cell>
          <cell r="C215" t="str">
            <v>M3</v>
          </cell>
          <cell r="D215">
            <v>13.1112</v>
          </cell>
        </row>
        <row r="216">
          <cell r="A216" t="str">
            <v>001.08.00860</v>
          </cell>
          <cell r="B216" t="str">
            <v>Demolição de alvenaria de adobo</v>
          </cell>
          <cell r="C216" t="str">
            <v>M3</v>
          </cell>
          <cell r="D216">
            <v>19.1555</v>
          </cell>
        </row>
        <row r="217">
          <cell r="A217" t="str">
            <v>001.08.00880</v>
          </cell>
          <cell r="B217" t="str">
            <v>Demolição de elemento vazado</v>
          </cell>
          <cell r="C217" t="str">
            <v>M2</v>
          </cell>
          <cell r="D217">
            <v>24.621300000000002</v>
          </cell>
        </row>
        <row r="218">
          <cell r="A218" t="str">
            <v>001.08.00900</v>
          </cell>
          <cell r="B218" t="str">
            <v>Demolição inclusive entarugamento de paredes divisórias de tábuas e chapas</v>
          </cell>
          <cell r="C218" t="str">
            <v>M2</v>
          </cell>
          <cell r="D218">
            <v>3.8311000000000002</v>
          </cell>
        </row>
        <row r="219">
          <cell r="A219" t="str">
            <v>001.08.00920</v>
          </cell>
          <cell r="B219" t="str">
            <v>Demolição apenas das tábuas ou chapas das paredes divisórias</v>
          </cell>
          <cell r="C219" t="str">
            <v>M2</v>
          </cell>
          <cell r="D219">
            <v>2.6818</v>
          </cell>
        </row>
        <row r="220">
          <cell r="A220" t="str">
            <v>001.08.00940</v>
          </cell>
          <cell r="B220" t="str">
            <v>Retirada de divisória tipo naval</v>
          </cell>
          <cell r="C220" t="str">
            <v>M2</v>
          </cell>
          <cell r="D220">
            <v>1.5324</v>
          </cell>
        </row>
        <row r="221">
          <cell r="A221" t="str">
            <v>001.08.00960</v>
          </cell>
          <cell r="B221" t="str">
            <v>Demolição de alvenaria de fundação de tijolos maciços inclusive escavações necessárias</v>
          </cell>
          <cell r="C221" t="str">
            <v>M3</v>
          </cell>
          <cell r="D221">
            <v>68.364500000000007</v>
          </cell>
        </row>
        <row r="222">
          <cell r="A222" t="str">
            <v>001.08.00980</v>
          </cell>
          <cell r="B222" t="str">
            <v>Demolição de alvenaria de fundações de pedra</v>
          </cell>
          <cell r="C222" t="str">
            <v>M3</v>
          </cell>
          <cell r="D222">
            <v>34.479900000000001</v>
          </cell>
        </row>
        <row r="223">
          <cell r="A223" t="str">
            <v>001.08.01000</v>
          </cell>
          <cell r="B223" t="str">
            <v>Demolição de concreto simples em fundação</v>
          </cell>
          <cell r="C223" t="str">
            <v>M3</v>
          </cell>
          <cell r="D223">
            <v>59.288899999999998</v>
          </cell>
        </row>
        <row r="224">
          <cell r="A224" t="str">
            <v>001.08.01020</v>
          </cell>
          <cell r="B224" t="str">
            <v>Demolição de concreto armado em fundações</v>
          </cell>
          <cell r="C224" t="str">
            <v>M3</v>
          </cell>
          <cell r="D224">
            <v>151.3741</v>
          </cell>
        </row>
        <row r="225">
          <cell r="A225" t="str">
            <v>001.08.01040</v>
          </cell>
          <cell r="B225" t="str">
            <v>Demolição de concreto simples acima do embasamento</v>
          </cell>
          <cell r="C225" t="str">
            <v>M3</v>
          </cell>
          <cell r="D225">
            <v>49.2258</v>
          </cell>
        </row>
        <row r="226">
          <cell r="A226" t="str">
            <v>001.08.01060</v>
          </cell>
          <cell r="B226" t="str">
            <v>Demolição de concreto armado acima do embasamento</v>
          </cell>
          <cell r="C226" t="str">
            <v>M3</v>
          </cell>
          <cell r="D226">
            <v>135.96420000000001</v>
          </cell>
        </row>
        <row r="227">
          <cell r="A227" t="str">
            <v>001.08.01080</v>
          </cell>
          <cell r="B227" t="str">
            <v>Rasgo em piso de concreto simples 7.00 x 7.00 cm para passagem de tubulação, utilizando máquina corta piso manual com disco diamantado</v>
          </cell>
          <cell r="C227" t="str">
            <v>ML</v>
          </cell>
          <cell r="D227">
            <v>3.5093000000000001</v>
          </cell>
        </row>
        <row r="228">
          <cell r="A228" t="str">
            <v>001.08.01100</v>
          </cell>
          <cell r="B228" t="str">
            <v>Rasgo em piso de concreto simples 10.00 x 7.00 cm para passagem de tubulação, utilizando máquina corta piso manual com disco diamantado</v>
          </cell>
          <cell r="C228" t="str">
            <v>ML</v>
          </cell>
          <cell r="D228">
            <v>4.4671000000000003</v>
          </cell>
        </row>
        <row r="229">
          <cell r="A229" t="str">
            <v>001.08.01120</v>
          </cell>
          <cell r="B229" t="str">
            <v>Rasgo em piso de concreto simples 15.00 x 7.00 cm para passagem de tubulação, utilizando máquina corta piso manual com disco diamantado</v>
          </cell>
          <cell r="C229" t="str">
            <v>ML</v>
          </cell>
          <cell r="D229">
            <v>6.3826999999999998</v>
          </cell>
        </row>
        <row r="230">
          <cell r="A230" t="str">
            <v>001.08.01140</v>
          </cell>
          <cell r="B230" t="str">
            <v>Demolição de assoalhos de tábuas incl.rodapés e cordões</v>
          </cell>
          <cell r="C230" t="str">
            <v>M2</v>
          </cell>
          <cell r="D230">
            <v>6.8958000000000004</v>
          </cell>
        </row>
        <row r="231">
          <cell r="A231" t="str">
            <v>001.08.01160</v>
          </cell>
          <cell r="B231" t="str">
            <v>Demolição de assoalhos de tábuas apenas das tábuas</v>
          </cell>
          <cell r="C231" t="str">
            <v>M2</v>
          </cell>
          <cell r="D231">
            <v>2.7583000000000002</v>
          </cell>
        </row>
        <row r="232">
          <cell r="A232" t="str">
            <v>001.08.01180</v>
          </cell>
          <cell r="B232" t="str">
            <v>Retirada de todo piso assoalho de tábuas inclusive vigamento de peróba</v>
          </cell>
          <cell r="C232" t="str">
            <v>M2</v>
          </cell>
          <cell r="D232">
            <v>11.247199999999999</v>
          </cell>
        </row>
        <row r="233">
          <cell r="A233" t="str">
            <v>001.08.01200</v>
          </cell>
          <cell r="B233" t="str">
            <v>Demolição de pisos de tacos madeira inclusive argamassa de assentamento</v>
          </cell>
          <cell r="C233" t="str">
            <v>M2</v>
          </cell>
          <cell r="D233">
            <v>8.4490999999999996</v>
          </cell>
        </row>
        <row r="234">
          <cell r="A234" t="str">
            <v>001.08.01220</v>
          </cell>
          <cell r="B234" t="str">
            <v>Retirada de pisos de tacos madeira inclusive argamassa de assentamento</v>
          </cell>
          <cell r="C234" t="str">
            <v>M2</v>
          </cell>
          <cell r="D234">
            <v>10.0838</v>
          </cell>
        </row>
        <row r="235">
          <cell r="A235" t="str">
            <v>001.08.01240</v>
          </cell>
          <cell r="B235" t="str">
            <v>Demolição de rodapé de madeira</v>
          </cell>
          <cell r="C235" t="str">
            <v>ML</v>
          </cell>
          <cell r="D235">
            <v>0.30649999999999999</v>
          </cell>
        </row>
        <row r="236">
          <cell r="A236" t="str">
            <v>001.08.01260</v>
          </cell>
          <cell r="B236" t="str">
            <v>Retirada de rodapé de madeira</v>
          </cell>
          <cell r="C236" t="str">
            <v>ML</v>
          </cell>
          <cell r="D236">
            <v>0.4904</v>
          </cell>
        </row>
        <row r="237">
          <cell r="A237" t="str">
            <v>001.08.01280</v>
          </cell>
          <cell r="B237" t="str">
            <v>Demolição de pisos de ladrilhos em geral</v>
          </cell>
          <cell r="C237" t="str">
            <v>M2</v>
          </cell>
          <cell r="D237">
            <v>3.0632000000000001</v>
          </cell>
        </row>
        <row r="238">
          <cell r="A238" t="str">
            <v>001.08.01300</v>
          </cell>
          <cell r="B238" t="str">
            <v>Demolição de ladrilhos em geral sobre base ou lastro de concreto</v>
          </cell>
          <cell r="C238" t="str">
            <v>M2</v>
          </cell>
          <cell r="D238">
            <v>6.1264000000000003</v>
          </cell>
        </row>
        <row r="239">
          <cell r="A239" t="str">
            <v>001.08.01320</v>
          </cell>
          <cell r="B239" t="str">
            <v>Demolição de pisos de granilite ou cimentado</v>
          </cell>
          <cell r="C239" t="str">
            <v>M2</v>
          </cell>
          <cell r="D239">
            <v>1.1331</v>
          </cell>
        </row>
        <row r="240">
          <cell r="A240" t="str">
            <v>001.08.01340</v>
          </cell>
          <cell r="B240" t="str">
            <v>Retirada de pavimentação em paralelepípedo</v>
          </cell>
          <cell r="C240" t="str">
            <v>M2</v>
          </cell>
          <cell r="D240">
            <v>3.5007999999999999</v>
          </cell>
        </row>
        <row r="241">
          <cell r="A241" t="str">
            <v>001.08.01360</v>
          </cell>
          <cell r="B241" t="str">
            <v>Demolição de pavimentação asfáltica p/processo manual</v>
          </cell>
          <cell r="C241" t="str">
            <v>M2</v>
          </cell>
          <cell r="D241">
            <v>5.7466999999999997</v>
          </cell>
        </row>
        <row r="242">
          <cell r="A242" t="str">
            <v>001.08.01380</v>
          </cell>
          <cell r="B242" t="str">
            <v>Demolição de pisos cimentados sobre base ou lastro concreto</v>
          </cell>
          <cell r="C242" t="str">
            <v>M2</v>
          </cell>
          <cell r="D242">
            <v>5.6887999999999996</v>
          </cell>
        </row>
        <row r="243">
          <cell r="A243" t="str">
            <v>001.08.01400</v>
          </cell>
          <cell r="B243" t="str">
            <v>Demolição de lastro de concreto</v>
          </cell>
          <cell r="C243" t="str">
            <v>M2</v>
          </cell>
          <cell r="D243">
            <v>3.0632000000000001</v>
          </cell>
        </row>
        <row r="244">
          <cell r="A244" t="str">
            <v>001.08.01420</v>
          </cell>
          <cell r="B244" t="str">
            <v>Retirada de vidros inteiros</v>
          </cell>
          <cell r="C244" t="str">
            <v>M2</v>
          </cell>
          <cell r="D244">
            <v>2.3174000000000001</v>
          </cell>
        </row>
        <row r="245">
          <cell r="A245" t="str">
            <v>001.08.01440</v>
          </cell>
          <cell r="B245" t="str">
            <v>Retirada de esquadrias de madeira inclusive batente</v>
          </cell>
          <cell r="C245" t="str">
            <v>M2</v>
          </cell>
          <cell r="D245">
            <v>3.5007999999999999</v>
          </cell>
        </row>
        <row r="246">
          <cell r="A246" t="str">
            <v>001.08.01460</v>
          </cell>
          <cell r="B246" t="str">
            <v>Retirada de esquadrias metálicas</v>
          </cell>
          <cell r="C246" t="str">
            <v>M2</v>
          </cell>
          <cell r="D246">
            <v>4.5890000000000004</v>
          </cell>
        </row>
        <row r="247">
          <cell r="A247" t="str">
            <v>001.08.01480</v>
          </cell>
          <cell r="B247" t="str">
            <v>Retirada de fechaduras</v>
          </cell>
          <cell r="C247" t="str">
            <v>UN</v>
          </cell>
          <cell r="D247">
            <v>2.3174000000000001</v>
          </cell>
        </row>
        <row r="248">
          <cell r="A248" t="str">
            <v>001.08.01500</v>
          </cell>
          <cell r="B248" t="str">
            <v>Retirada de esquadria de madeira, somente as folhas</v>
          </cell>
          <cell r="C248" t="str">
            <v>M2</v>
          </cell>
          <cell r="D248">
            <v>1.5539000000000001</v>
          </cell>
        </row>
        <row r="249">
          <cell r="A249" t="str">
            <v>001.08.01520</v>
          </cell>
          <cell r="B249" t="str">
            <v>Retirada de aparelhos de louça ou ferro sanitário</v>
          </cell>
          <cell r="C249" t="str">
            <v>UN</v>
          </cell>
          <cell r="D249">
            <v>8.4054000000000002</v>
          </cell>
        </row>
        <row r="250">
          <cell r="A250" t="str">
            <v>001.08.01540</v>
          </cell>
          <cell r="B250" t="str">
            <v>Retirada de caixa dágua pré fabricada</v>
          </cell>
          <cell r="C250" t="str">
            <v>UN</v>
          </cell>
          <cell r="D250">
            <v>14.009</v>
          </cell>
        </row>
        <row r="251">
          <cell r="A251" t="str">
            <v>001.08.01560</v>
          </cell>
          <cell r="B251" t="str">
            <v>Demolição de tubulação de ferro galvanizado até 2 pol</v>
          </cell>
          <cell r="C251" t="str">
            <v>ML</v>
          </cell>
          <cell r="D251">
            <v>1.6811</v>
          </cell>
        </row>
        <row r="252">
          <cell r="A252" t="str">
            <v>001.08.01580</v>
          </cell>
          <cell r="B252" t="str">
            <v>Demolição de tubulação de ferro galvanizado acima de 2 pol</v>
          </cell>
          <cell r="C252" t="str">
            <v>ML</v>
          </cell>
          <cell r="D252">
            <v>2.8018000000000001</v>
          </cell>
        </row>
        <row r="253">
          <cell r="A253" t="str">
            <v>001.08.01600</v>
          </cell>
          <cell r="B253" t="str">
            <v>Retirada de tubo de ferro galvanizado até 2 pol</v>
          </cell>
          <cell r="C253" t="str">
            <v>ML</v>
          </cell>
          <cell r="D253">
            <v>2.8018000000000001</v>
          </cell>
        </row>
        <row r="254">
          <cell r="A254" t="str">
            <v>001.08.01620</v>
          </cell>
          <cell r="B254" t="str">
            <v>Retirada de tubo de ferro galvanizado acima de 2 pol</v>
          </cell>
          <cell r="C254" t="str">
            <v>ML</v>
          </cell>
          <cell r="D254">
            <v>3.3622000000000001</v>
          </cell>
        </row>
        <row r="255">
          <cell r="A255" t="str">
            <v>001.08.01640</v>
          </cell>
          <cell r="B255" t="str">
            <v>Demolição de tubo de f.f.ate 3 pol</v>
          </cell>
          <cell r="C255" t="str">
            <v>ML</v>
          </cell>
          <cell r="D255">
            <v>1.6811</v>
          </cell>
        </row>
        <row r="256">
          <cell r="A256" t="str">
            <v>001.08.01660</v>
          </cell>
          <cell r="B256" t="str">
            <v>Demolição de tubo de f.f.acima 3 pol</v>
          </cell>
          <cell r="C256" t="str">
            <v>ML</v>
          </cell>
          <cell r="D256">
            <v>2.8018000000000001</v>
          </cell>
        </row>
        <row r="257">
          <cell r="A257" t="str">
            <v>001.08.01680</v>
          </cell>
          <cell r="B257" t="str">
            <v>Retirada de tubo de f.f.ate 3 pol</v>
          </cell>
          <cell r="C257" t="str">
            <v>ML</v>
          </cell>
          <cell r="D257">
            <v>2.8018000000000001</v>
          </cell>
        </row>
        <row r="258">
          <cell r="A258" t="str">
            <v>001.08.01700</v>
          </cell>
          <cell r="B258" t="str">
            <v>Retirada de tubo de f.f.acima de 3 pol</v>
          </cell>
          <cell r="C258" t="str">
            <v>ML</v>
          </cell>
          <cell r="D258">
            <v>3.3622000000000001</v>
          </cell>
        </row>
        <row r="259">
          <cell r="A259" t="str">
            <v>001.08.01720</v>
          </cell>
          <cell r="B259" t="str">
            <v>Demolição de tubo de barro ou c.a.ate 3 pol</v>
          </cell>
          <cell r="C259" t="str">
            <v>ML</v>
          </cell>
          <cell r="D259">
            <v>1.1207</v>
          </cell>
        </row>
        <row r="260">
          <cell r="A260" t="str">
            <v>001.08.01740</v>
          </cell>
          <cell r="B260" t="str">
            <v>Demolição de tubo de barro ou c.a.acima de 3 pol</v>
          </cell>
          <cell r="C260" t="str">
            <v>ML</v>
          </cell>
          <cell r="D260">
            <v>1.6811</v>
          </cell>
        </row>
        <row r="261">
          <cell r="A261" t="str">
            <v>001.08.01760</v>
          </cell>
          <cell r="B261" t="str">
            <v>Retirada de tubos de barro ou cimento amianto até 3 pol</v>
          </cell>
          <cell r="C261" t="str">
            <v>ML</v>
          </cell>
          <cell r="D261">
            <v>3.3622000000000001</v>
          </cell>
        </row>
        <row r="262">
          <cell r="A262" t="str">
            <v>001.08.01780</v>
          </cell>
          <cell r="B262" t="str">
            <v>Retirada de tubos de barro ou cimento amianto acima de 3 pol</v>
          </cell>
          <cell r="C262" t="str">
            <v>ML</v>
          </cell>
          <cell r="D262">
            <v>3.9224999999999999</v>
          </cell>
        </row>
        <row r="263">
          <cell r="A263" t="str">
            <v>001.08.01800</v>
          </cell>
          <cell r="B263" t="str">
            <v>Retirada de registro ate 2 pol</v>
          </cell>
          <cell r="C263" t="str">
            <v>UN</v>
          </cell>
          <cell r="D263">
            <v>6.1639999999999997</v>
          </cell>
        </row>
        <row r="264">
          <cell r="A264" t="str">
            <v>001.08.01820</v>
          </cell>
          <cell r="B264" t="str">
            <v>Retirada de calhas e condutores</v>
          </cell>
          <cell r="C264" t="str">
            <v>ML</v>
          </cell>
          <cell r="D264">
            <v>1.2285999999999999</v>
          </cell>
        </row>
        <row r="265">
          <cell r="A265" t="str">
            <v>001.08.01840</v>
          </cell>
          <cell r="B265" t="str">
            <v>Execução de desentupimento de esgoto</v>
          </cell>
          <cell r="C265" t="str">
            <v>ML</v>
          </cell>
          <cell r="D265">
            <v>2.0476999999999999</v>
          </cell>
        </row>
        <row r="266">
          <cell r="A266" t="str">
            <v>001.08.01860</v>
          </cell>
          <cell r="B266" t="str">
            <v>Retirada de caixa de descarga</v>
          </cell>
          <cell r="C266" t="str">
            <v>UN</v>
          </cell>
          <cell r="D266">
            <v>5.4263000000000003</v>
          </cell>
        </row>
        <row r="267">
          <cell r="A267" t="str">
            <v>001.08.01880</v>
          </cell>
          <cell r="B267" t="str">
            <v>Retirada de bancadas, balcões ou pias (aço,granilite,ardósia,etc)</v>
          </cell>
          <cell r="C267" t="str">
            <v>M2</v>
          </cell>
          <cell r="D267">
            <v>9.2800999999999991</v>
          </cell>
        </row>
        <row r="268">
          <cell r="A268" t="str">
            <v>001.08.01900</v>
          </cell>
          <cell r="B268" t="str">
            <v>Demolição de quadro de luz e força</v>
          </cell>
          <cell r="C268" t="str">
            <v>UN</v>
          </cell>
          <cell r="D268">
            <v>14.009</v>
          </cell>
        </row>
        <row r="269">
          <cell r="A269" t="str">
            <v>001.08.01920</v>
          </cell>
          <cell r="B269" t="str">
            <v>Retirada de quadro de luz e força</v>
          </cell>
          <cell r="C269" t="str">
            <v>UN</v>
          </cell>
          <cell r="D269">
            <v>19.6126</v>
          </cell>
        </row>
        <row r="270">
          <cell r="A270" t="str">
            <v>001.08.01940</v>
          </cell>
          <cell r="B270" t="str">
            <v>Retirada de aparelhos incandecentes</v>
          </cell>
          <cell r="C270" t="str">
            <v>UN</v>
          </cell>
          <cell r="D270">
            <v>0.56040000000000001</v>
          </cell>
        </row>
        <row r="271">
          <cell r="A271" t="str">
            <v>001.08.01960</v>
          </cell>
          <cell r="B271" t="str">
            <v>Retirada de aparelhos fluorescentes</v>
          </cell>
          <cell r="C271" t="str">
            <v>UN</v>
          </cell>
          <cell r="D271">
            <v>2.2414000000000001</v>
          </cell>
        </row>
        <row r="272">
          <cell r="A272" t="str">
            <v>001.08.01980</v>
          </cell>
          <cell r="B272" t="str">
            <v>Demolição de tubulação elétrica ate 2.00 pol</v>
          </cell>
          <cell r="C272" t="str">
            <v>ML</v>
          </cell>
          <cell r="D272">
            <v>1.6811</v>
          </cell>
        </row>
        <row r="273">
          <cell r="A273" t="str">
            <v>001.08.02000</v>
          </cell>
          <cell r="B273" t="str">
            <v>Demolição de tubulação elétrica acima de 2.00 pol</v>
          </cell>
          <cell r="C273" t="str">
            <v>ML</v>
          </cell>
          <cell r="D273">
            <v>2.8018000000000001</v>
          </cell>
        </row>
        <row r="274">
          <cell r="A274" t="str">
            <v>001.08.02020</v>
          </cell>
          <cell r="B274" t="str">
            <v>Retirada de fiação (até cabo n.2 awg)</v>
          </cell>
          <cell r="C274" t="str">
            <v>ML</v>
          </cell>
          <cell r="D274">
            <v>0.11210000000000001</v>
          </cell>
        </row>
        <row r="275">
          <cell r="A275" t="str">
            <v>001.08.02040</v>
          </cell>
          <cell r="B275" t="str">
            <v>Retirada de fiação (do cabo 1/0 ate 4/0 awg)</v>
          </cell>
          <cell r="C275" t="str">
            <v>ML</v>
          </cell>
          <cell r="D275">
            <v>0.22409999999999999</v>
          </cell>
        </row>
        <row r="276">
          <cell r="A276" t="str">
            <v>001.08.02060</v>
          </cell>
          <cell r="B276" t="str">
            <v>Retirada de interruptores, tomadas, campainhas, etc. (inclusive, condutores e caixas)</v>
          </cell>
          <cell r="C276" t="str">
            <v>UN</v>
          </cell>
          <cell r="D276">
            <v>0.11210000000000001</v>
          </cell>
        </row>
        <row r="277">
          <cell r="A277" t="str">
            <v>001.08.02080</v>
          </cell>
          <cell r="B277" t="str">
            <v>Retirada de postes de madeira ou concreto ate 11.00 m</v>
          </cell>
          <cell r="C277" t="str">
            <v>UN</v>
          </cell>
          <cell r="D277">
            <v>17.565799999999999</v>
          </cell>
        </row>
        <row r="278">
          <cell r="A278" t="str">
            <v>001.08.02100</v>
          </cell>
          <cell r="B278" t="str">
            <v>Retirada de arruelas</v>
          </cell>
          <cell r="C278" t="str">
            <v>UN</v>
          </cell>
          <cell r="D278">
            <v>0.11210000000000001</v>
          </cell>
        </row>
        <row r="279">
          <cell r="A279" t="str">
            <v>001.08.02120</v>
          </cell>
          <cell r="B279" t="str">
            <v>Retirada de cruzeta de madeira</v>
          </cell>
          <cell r="C279" t="str">
            <v>UN</v>
          </cell>
          <cell r="D279">
            <v>0.2802</v>
          </cell>
        </row>
        <row r="280">
          <cell r="A280" t="str">
            <v>001.08.02140</v>
          </cell>
          <cell r="B280" t="str">
            <v>Retirada de isoladores</v>
          </cell>
          <cell r="C280" t="str">
            <v>UN</v>
          </cell>
          <cell r="D280">
            <v>0.56040000000000001</v>
          </cell>
        </row>
        <row r="281">
          <cell r="A281" t="str">
            <v>001.08.02160</v>
          </cell>
          <cell r="B281" t="str">
            <v>Retirada de mão francesa</v>
          </cell>
          <cell r="C281" t="str">
            <v>UN</v>
          </cell>
          <cell r="D281">
            <v>0.56040000000000001</v>
          </cell>
        </row>
        <row r="282">
          <cell r="A282" t="str">
            <v>001.08.02180</v>
          </cell>
          <cell r="B282" t="str">
            <v>Retirada de parafuso máquina ou francês</v>
          </cell>
          <cell r="C282" t="str">
            <v>UN</v>
          </cell>
          <cell r="D282">
            <v>0.56040000000000001</v>
          </cell>
        </row>
        <row r="283">
          <cell r="A283" t="str">
            <v>001.08.02200</v>
          </cell>
          <cell r="B283" t="str">
            <v>Retirada de pino p/isolador de 15 kv</v>
          </cell>
          <cell r="C283" t="str">
            <v>UN</v>
          </cell>
          <cell r="D283">
            <v>0.84050000000000002</v>
          </cell>
        </row>
        <row r="284">
          <cell r="A284" t="str">
            <v>001.08.02220</v>
          </cell>
          <cell r="B284" t="str">
            <v>Retirada de disjuntor monofásico, bifásico ou trifásico de 15 a até 200 a</v>
          </cell>
          <cell r="C284" t="str">
            <v>UN</v>
          </cell>
          <cell r="D284">
            <v>1.0239</v>
          </cell>
        </row>
        <row r="285">
          <cell r="A285" t="str">
            <v>001.08.02240</v>
          </cell>
          <cell r="B285" t="str">
            <v>Retirada de chave trifásica com fusíveis de 30a até 200a</v>
          </cell>
          <cell r="C285" t="str">
            <v>UN</v>
          </cell>
          <cell r="D285">
            <v>3.0714999999999999</v>
          </cell>
        </row>
        <row r="286">
          <cell r="A286" t="str">
            <v>001.08.02260</v>
          </cell>
          <cell r="B286" t="str">
            <v>Retirada de ventilador de teto completo</v>
          </cell>
          <cell r="C286" t="str">
            <v>UN</v>
          </cell>
          <cell r="D286">
            <v>1.5357000000000001</v>
          </cell>
        </row>
        <row r="287">
          <cell r="A287" t="str">
            <v>001.08.02280</v>
          </cell>
          <cell r="B287" t="str">
            <v>Retirada de refletor com lâmpada</v>
          </cell>
          <cell r="C287" t="str">
            <v>UN</v>
          </cell>
          <cell r="D287">
            <v>1.5357000000000001</v>
          </cell>
        </row>
        <row r="288">
          <cell r="A288" t="str">
            <v>001.08.02300</v>
          </cell>
          <cell r="B288" t="str">
            <v>Remanejamento de fancoils</v>
          </cell>
          <cell r="C288" t="str">
            <v>UN</v>
          </cell>
          <cell r="D288">
            <v>80.670400000000001</v>
          </cell>
        </row>
        <row r="289">
          <cell r="A289" t="str">
            <v>001.08.02320</v>
          </cell>
          <cell r="B289" t="str">
            <v>Retirada c/ remoção de transformador de at/bt-15 kv 75 a 150 kva</v>
          </cell>
          <cell r="C289" t="str">
            <v>UN</v>
          </cell>
          <cell r="D289">
            <v>199.49279999999999</v>
          </cell>
        </row>
        <row r="290">
          <cell r="A290" t="str">
            <v>001.08.02340</v>
          </cell>
          <cell r="B290" t="str">
            <v>Retirada com remoção de grupo motor-gerador de 60 a 250 kva</v>
          </cell>
          <cell r="C290" t="str">
            <v>UN</v>
          </cell>
          <cell r="D290">
            <v>199.49279999999999</v>
          </cell>
        </row>
        <row r="291">
          <cell r="A291" t="str">
            <v>001.08.02360</v>
          </cell>
          <cell r="B291" t="str">
            <v>Remoção de pintura a cal</v>
          </cell>
          <cell r="C291" t="str">
            <v>M2</v>
          </cell>
          <cell r="D291">
            <v>0.81740000000000002</v>
          </cell>
        </row>
        <row r="292">
          <cell r="A292" t="str">
            <v>001.08.02380</v>
          </cell>
          <cell r="B292" t="str">
            <v>Remoção de pintura a gesso cola ou base de látex (pva)</v>
          </cell>
          <cell r="C292" t="str">
            <v>M2</v>
          </cell>
          <cell r="D292">
            <v>1.0898000000000001</v>
          </cell>
        </row>
        <row r="293">
          <cell r="A293" t="str">
            <v>001.08.02400</v>
          </cell>
          <cell r="B293" t="str">
            <v>Remoção de pintura a óleo esmalte verniz ou grafite</v>
          </cell>
          <cell r="C293" t="str">
            <v>M2</v>
          </cell>
          <cell r="D293">
            <v>2.0718999999999999</v>
          </cell>
        </row>
        <row r="294">
          <cell r="A294" t="str">
            <v>001.08.02420</v>
          </cell>
          <cell r="B294" t="str">
            <v>Raspagem e lixamento de pintura a óleo esmalte verniz ou grafite</v>
          </cell>
          <cell r="C294" t="str">
            <v>M2</v>
          </cell>
          <cell r="D294">
            <v>1.5539000000000001</v>
          </cell>
        </row>
        <row r="295">
          <cell r="A295" t="str">
            <v>001.09</v>
          </cell>
          <cell r="B295" t="str">
            <v>MOVIMENTO DE TERRA</v>
          </cell>
        </row>
        <row r="296">
          <cell r="A296" t="str">
            <v>001.09.00020</v>
          </cell>
          <cell r="B296" t="str">
            <v>Escavação manual de vala profund. até 2 mts em solo de 1ª categoria -   qualquer que seja o teor de umidade que apresente</v>
          </cell>
          <cell r="C296" t="str">
            <v>M3</v>
          </cell>
          <cell r="D296">
            <v>15.324400000000001</v>
          </cell>
        </row>
        <row r="297">
          <cell r="A297" t="str">
            <v>001.09.00040</v>
          </cell>
          <cell r="B297" t="str">
            <v>Escavação manual de vala profund. de 2 a 4 mts em solo de 1ª categoria -  qualquer que seja o teor de umidade que apresente</v>
          </cell>
          <cell r="C297" t="str">
            <v>M3</v>
          </cell>
          <cell r="D297">
            <v>17.239999999999998</v>
          </cell>
        </row>
        <row r="298">
          <cell r="A298" t="str">
            <v>001.09.00060</v>
          </cell>
          <cell r="B298" t="str">
            <v>Escavação manual em terra compacta ate 1,50m em material de primeira catergoria</v>
          </cell>
          <cell r="C298" t="str">
            <v>M3</v>
          </cell>
          <cell r="D298">
            <v>10.7271</v>
          </cell>
        </row>
        <row r="299">
          <cell r="A299" t="str">
            <v>001.09.00080</v>
          </cell>
          <cell r="B299" t="str">
            <v>Escavação manual em terra compacta de 1,50 ate 4,00 m</v>
          </cell>
          <cell r="C299" t="str">
            <v>M3</v>
          </cell>
          <cell r="D299">
            <v>19.1555</v>
          </cell>
        </row>
        <row r="300">
          <cell r="A300" t="str">
            <v>001.09.00100</v>
          </cell>
          <cell r="B300" t="str">
            <v>Escavação manual em terra dura ate 1,50m de profundidade</v>
          </cell>
          <cell r="C300" t="str">
            <v>M3</v>
          </cell>
          <cell r="D300">
            <v>13.792</v>
          </cell>
        </row>
        <row r="301">
          <cell r="A301" t="str">
            <v>001.09.00120</v>
          </cell>
          <cell r="B301" t="str">
            <v>Escavação manual em terra dura de 1,50 a 4,00m de profundidade</v>
          </cell>
          <cell r="C301" t="str">
            <v>M3</v>
          </cell>
          <cell r="D301">
            <v>22.986599999999999</v>
          </cell>
        </row>
        <row r="302">
          <cell r="A302" t="str">
            <v>001.09.00140</v>
          </cell>
          <cell r="B302" t="str">
            <v>Reaterro manual de valas c/o proprio material escavado incl.serviços de apiloamento com masso de 30 kg</v>
          </cell>
          <cell r="C302" t="str">
            <v>M3</v>
          </cell>
          <cell r="D302">
            <v>7.4706000000000001</v>
          </cell>
        </row>
        <row r="303">
          <cell r="A303" t="str">
            <v>001.09.00160</v>
          </cell>
          <cell r="B303" t="str">
            <v>Reaterro manual de valas c/o proprio material escavado incl.serviços de apiloamento com masso de 30 kg a 60 kg</v>
          </cell>
          <cell r="C303" t="str">
            <v>M3</v>
          </cell>
          <cell r="D303">
            <v>8.2369000000000003</v>
          </cell>
        </row>
        <row r="304">
          <cell r="A304" t="str">
            <v>001.09.00180</v>
          </cell>
          <cell r="B304" t="str">
            <v>Reaterro Mecanizado de Vala Empregando Compactador  de Placa Vibratória Movido à Diesel VPY 1750</v>
          </cell>
          <cell r="C304" t="str">
            <v>M3</v>
          </cell>
          <cell r="D304">
            <v>1.2667999999999999</v>
          </cell>
        </row>
        <row r="305">
          <cell r="A305" t="str">
            <v>001.09.00200</v>
          </cell>
          <cell r="B305" t="str">
            <v>Aterro interno entre baldrames em camada de 20 cm, utilizando compactador mecânico (tipo sapo mecânico), incluindo transporte e espalhamento do material</v>
          </cell>
          <cell r="C305" t="str">
            <v>M3</v>
          </cell>
          <cell r="D305">
            <v>15.667199999999999</v>
          </cell>
        </row>
        <row r="306">
          <cell r="A306" t="str">
            <v>001.09.00220</v>
          </cell>
          <cell r="B306" t="str">
            <v>Apiloamento de fundo de valas ou cavas com masso ate 30 kg</v>
          </cell>
          <cell r="C306" t="str">
            <v>M2</v>
          </cell>
          <cell r="D306">
            <v>4.4058000000000002</v>
          </cell>
        </row>
        <row r="307">
          <cell r="A307" t="str">
            <v>001.09.00240</v>
          </cell>
          <cell r="B307" t="str">
            <v>Apiloamento de fundo de valas ou cavas com masso de 30 a 60 kg</v>
          </cell>
          <cell r="C307" t="str">
            <v>M2</v>
          </cell>
          <cell r="D307">
            <v>6.5129000000000001</v>
          </cell>
        </row>
        <row r="308">
          <cell r="A308" t="str">
            <v>001.09.00260</v>
          </cell>
          <cell r="B308" t="str">
            <v>Espalhamento manual de terra descarregada</v>
          </cell>
          <cell r="C308" t="str">
            <v>M3</v>
          </cell>
          <cell r="D308">
            <v>1.5324</v>
          </cell>
        </row>
        <row r="309">
          <cell r="A309" t="str">
            <v>001.09.00280</v>
          </cell>
          <cell r="B309" t="str">
            <v>Escavação manual a céu aberto para tubulões</v>
          </cell>
          <cell r="C309" t="str">
            <v>M3</v>
          </cell>
          <cell r="D309">
            <v>67.727199999999996</v>
          </cell>
        </row>
        <row r="310">
          <cell r="A310" t="str">
            <v>001.09.00290</v>
          </cell>
          <cell r="B310" t="str">
            <v>Escavação Mecanizada Com Perfuratriz com Diâmetro Médio de Perfuração de 25 cm, incl. estadia, mobilização e desmobilização</v>
          </cell>
          <cell r="C310" t="str">
            <v>ml</v>
          </cell>
          <cell r="D310">
            <v>8.9</v>
          </cell>
        </row>
        <row r="311">
          <cell r="A311" t="str">
            <v>001.09.00300</v>
          </cell>
          <cell r="B311" t="str">
            <v>Escavação Mecanizada Com Perfuratriz com Diâmetro Médio de Perfuração de 80 cm, incl. estadia, mobilização e desmobilização</v>
          </cell>
          <cell r="C311" t="str">
            <v>ml</v>
          </cell>
          <cell r="D311">
            <v>8.9</v>
          </cell>
        </row>
        <row r="312">
          <cell r="A312" t="str">
            <v>001.09.00320</v>
          </cell>
          <cell r="B312" t="str">
            <v>Movimento de terra c/ corte e aterro compensado e c/ volume de corte excedente compensado manual em terreno mole</v>
          </cell>
          <cell r="C312" t="str">
            <v>M3</v>
          </cell>
          <cell r="D312">
            <v>7.6622000000000003</v>
          </cell>
        </row>
        <row r="313">
          <cell r="A313" t="str">
            <v>001.09.00340</v>
          </cell>
          <cell r="B313" t="str">
            <v>Movimento de terra c/ corte e aterro compensado e c/ volume de corte excedente compensado manual em terreno duro</v>
          </cell>
          <cell r="C313" t="str">
            <v>M3</v>
          </cell>
          <cell r="D313">
            <v>9.5777999999999999</v>
          </cell>
        </row>
        <row r="314">
          <cell r="A314" t="str">
            <v>001.09.00360</v>
          </cell>
          <cell r="B314" t="str">
            <v>Movimento de terra c/ corte e aterro compensado e c/ volume de aterro por empréstimo volume compensado manual em terreno mole</v>
          </cell>
          <cell r="C314" t="str">
            <v>M3</v>
          </cell>
          <cell r="D314">
            <v>9.5777999999999999</v>
          </cell>
        </row>
        <row r="315">
          <cell r="A315" t="str">
            <v>001.09.00380</v>
          </cell>
          <cell r="B315" t="str">
            <v>Movimento de terra c/ corte e aterro compensado e c/ volume de aterro por empréstimo volume compensado manual em terreno duro</v>
          </cell>
          <cell r="C315" t="str">
            <v>M3</v>
          </cell>
          <cell r="D315">
            <v>11.4933</v>
          </cell>
        </row>
        <row r="316">
          <cell r="A316" t="str">
            <v>001.10</v>
          </cell>
          <cell r="B316" t="str">
            <v>FUNDAÇÕES</v>
          </cell>
        </row>
        <row r="317">
          <cell r="A317" t="str">
            <v>001.10.00020</v>
          </cell>
          <cell r="B317" t="str">
            <v>Fornecimento, Lançamento e Aplicação de Lastro de Concreto c/ betoneira em fundações 1:5:10 c/167 kg cim/m3</v>
          </cell>
          <cell r="C317" t="str">
            <v>M3</v>
          </cell>
          <cell r="D317">
            <v>156.65639999999999</v>
          </cell>
        </row>
        <row r="318">
          <cell r="A318" t="str">
            <v>001.10.00040</v>
          </cell>
          <cell r="B318" t="str">
            <v>Fornecimento, confecção, transporte e aplicação de concreto 10 Mpa (241 kgcimento/m3),em fundações, virado na obra, composto por cimento portland CP 32 F, areia lavada tipo média a grossa, seixo rolado, e equipamentos.</v>
          </cell>
          <cell r="C318" t="str">
            <v>M3</v>
          </cell>
          <cell r="D318">
            <v>170.5814</v>
          </cell>
        </row>
        <row r="319">
          <cell r="A319" t="str">
            <v>001.10.00060</v>
          </cell>
          <cell r="B319" t="str">
            <v>Fornecimento, confecção, transporte e aplicação de concreto 13,5 Mpa (268 kgcimento/m3) em fundações, virado na obra, composto por cimento portland CP 32 F, areia lavada tipo média a grossa, seixo rolado, e equipamentos.</v>
          </cell>
          <cell r="C319" t="str">
            <v>M3</v>
          </cell>
          <cell r="D319">
            <v>177.90539999999999</v>
          </cell>
        </row>
        <row r="320">
          <cell r="A320" t="str">
            <v>001.10.00080</v>
          </cell>
          <cell r="B320" t="str">
            <v>Fornecimento, confecção, transporte e aplicação de concreto 15 Mpa (280 kgcimento/m3),em fundações, virado na obra, composto por cimento portland CP 32 F, areia lavada tipo média a grossa, seixo rolado, e equipamentos.</v>
          </cell>
          <cell r="C320" t="str">
            <v>M3</v>
          </cell>
          <cell r="D320">
            <v>181.15539999999999</v>
          </cell>
        </row>
        <row r="321">
          <cell r="A321" t="str">
            <v>001.10.00100</v>
          </cell>
          <cell r="B321" t="str">
            <v>Fornecimento, confecção, transporte e aplicação de concreto 18 Mpa (305 kgcimento/m3) em fundações, virado na obra, composto por cimento portland CP 32 F, areia lavada tipo média a grossa, seixo rolado, e equipamentos.</v>
          </cell>
          <cell r="C321" t="str">
            <v>M3</v>
          </cell>
          <cell r="D321">
            <v>187.94540000000001</v>
          </cell>
        </row>
        <row r="322">
          <cell r="A322" t="str">
            <v>001.10.00120</v>
          </cell>
          <cell r="B322" t="str">
            <v>Fornecimento, confecção, transporte e aplicação de concreto 20 Mpa (322 kgcimento/m3) em fundações, virado na obra, composto por cimento portland CP 32 F, areia lavada tipo média a grossa, seixo rolado, e equipamentos.</v>
          </cell>
          <cell r="C322" t="str">
            <v>M3</v>
          </cell>
          <cell r="D322">
            <v>192.55340000000001</v>
          </cell>
        </row>
        <row r="323">
          <cell r="A323" t="str">
            <v>001.10.00140</v>
          </cell>
          <cell r="B323" t="str">
            <v>Fornecimento, confecção, transporte e aplicação de concreto 21 Mpa (331 kgcimento/m3) em fundações, virado na obra, composto por cimento portland CP 32 F, areia lavada tipo média a grossa, seixo rolado, e equipamentos.</v>
          </cell>
          <cell r="C323" t="str">
            <v>M3</v>
          </cell>
          <cell r="D323">
            <v>195.00239999999999</v>
          </cell>
        </row>
        <row r="324">
          <cell r="A324" t="str">
            <v>001.10.00160</v>
          </cell>
          <cell r="B324" t="str">
            <v>Fornecimento, confecção, transporte e aplicação de concreto 25 Mpa (367 kgcimento/m3) em fundações, virado na obra, composto por cimento portland CP 32 F, areia lavada tipo média a grossa, seixo rolado, e equipamentos.</v>
          </cell>
          <cell r="C324" t="str">
            <v>M3</v>
          </cell>
          <cell r="D324">
            <v>204.77539999999999</v>
          </cell>
        </row>
        <row r="325">
          <cell r="A325" t="str">
            <v>001.10.00180</v>
          </cell>
          <cell r="B325" t="str">
            <v>Fornecimento, confecção, transporte e aplicação de concreto 10 Mpa (241 kgcimento/m3),em fundações, virado na obra, composto por cimento portland CP 32 F, areia lavada tipo média a grossa, pedra granitica britada, e equipamentos.</v>
          </cell>
          <cell r="C325" t="str">
            <v>M3</v>
          </cell>
          <cell r="D325">
            <v>179.90280000000001</v>
          </cell>
        </row>
        <row r="326">
          <cell r="A326" t="str">
            <v>001.10.00200</v>
          </cell>
          <cell r="B326" t="str">
            <v>Fornecimento, confecção, transporte e aplicação de concreto 13,5 Mpa (268 kgcimento/m3) em fundações, virado na obra, composto por cimento portland CP 32 F, areia lavada tipo média a grossa, pedra granitica britada, e equipamentos.</v>
          </cell>
          <cell r="C326" t="str">
            <v>M3</v>
          </cell>
          <cell r="D326">
            <v>187.2268</v>
          </cell>
        </row>
        <row r="327">
          <cell r="A327" t="str">
            <v>001.10.00220</v>
          </cell>
          <cell r="B327" t="str">
            <v>Fornecimento, confecção, transporte e aplicação de concreto 15 Mpa (280 kgcimento/m3),em fundações, virado na obra, composto por cimento portland CP 32 F, areia lavada tipo média a grossa, pedra granitica britada, e equipamentos.</v>
          </cell>
          <cell r="C327" t="str">
            <v>M3</v>
          </cell>
          <cell r="D327">
            <v>190.4768</v>
          </cell>
        </row>
        <row r="328">
          <cell r="A328" t="str">
            <v>001.10.00240</v>
          </cell>
          <cell r="B328" t="str">
            <v>Fornecimento, confecção, transporte e aplicação de concreto 18 Mpa (305 kgcimento/m3) em fundações, virado na obra, composto por cimento portland CP 32 F, areia lavada tipo média a grossa, pedra granitica britada, e equipamentos.</v>
          </cell>
          <cell r="C328" t="str">
            <v>M3</v>
          </cell>
          <cell r="D328">
            <v>197.26679999999999</v>
          </cell>
        </row>
        <row r="329">
          <cell r="A329" t="str">
            <v>001.10.00260</v>
          </cell>
          <cell r="B329" t="str">
            <v>Fornecimento, confecção, transporte e aplicação de concreto 20 Mpa (322 kgcimento/m3) em fundações, virado na obra, composto por cimento portland CP 32 F, areia lavada tipo média a grossa, pedra granitica britada, e equipamentos.</v>
          </cell>
          <cell r="C329" t="str">
            <v>M3</v>
          </cell>
          <cell r="D329">
            <v>201.87479999999999</v>
          </cell>
        </row>
        <row r="330">
          <cell r="A330" t="str">
            <v>001.10.00280</v>
          </cell>
          <cell r="B330" t="str">
            <v>Fornecimento, confecção, transporte e aplicação de concreto 21 Mpa (331 kgcimento/m3) em fundações, virado na obra, composto por cimento portland CP 32 F, areia lavada tipo média a grossa, pedra granitica britada, e equipamentos.</v>
          </cell>
          <cell r="C330" t="str">
            <v>M3</v>
          </cell>
          <cell r="D330">
            <v>204.32380000000001</v>
          </cell>
        </row>
        <row r="331">
          <cell r="A331" t="str">
            <v>001.10.00300</v>
          </cell>
          <cell r="B331" t="str">
            <v>Fornecimento, confecção, transporte e aplicação de concreto 25 Mpa (367 kgcimento/m3) em fundações, virado na obra, composto por cimento portland CP 32 F, areia lavada tipo média a grossa, pedra granitica britada, e equipamentos.</v>
          </cell>
          <cell r="C331" t="str">
            <v>M3</v>
          </cell>
          <cell r="D331">
            <v>221.75899999999999</v>
          </cell>
        </row>
        <row r="332">
          <cell r="A332" t="str">
            <v>001.10.00320</v>
          </cell>
          <cell r="B332" t="str">
            <v>Fornecimento, Transporte, Lançamento e Aplicação de Concreto usinado em fundação Fck= 13,5 Mpa</v>
          </cell>
          <cell r="C332" t="str">
            <v>M3</v>
          </cell>
          <cell r="D332">
            <v>219.55019999999999</v>
          </cell>
        </row>
        <row r="333">
          <cell r="A333" t="str">
            <v>001.10.00340</v>
          </cell>
          <cell r="B333" t="str">
            <v>Fornecimento, Transporte, Lançamento e Aplicação de Concreto usinado em fundação, Fck=15 mpa</v>
          </cell>
          <cell r="C333" t="str">
            <v>M3</v>
          </cell>
          <cell r="D333">
            <v>231.1002</v>
          </cell>
        </row>
        <row r="334">
          <cell r="A334" t="str">
            <v>001.10.00360</v>
          </cell>
          <cell r="B334" t="str">
            <v>Fornecimento, Transporte, Lançamento e Aplicação de Concreto usinado em fundação Fck= 18 Mpa</v>
          </cell>
          <cell r="C334" t="str">
            <v>M3</v>
          </cell>
          <cell r="D334">
            <v>236.3502</v>
          </cell>
        </row>
        <row r="335">
          <cell r="A335" t="str">
            <v>001.10.00380</v>
          </cell>
          <cell r="B335" t="str">
            <v>Fornecimento, Transporte, Lançamento e Aplicação de Concreto usinado em fundação Fck= 20 mpa</v>
          </cell>
          <cell r="C335" t="str">
            <v>M3</v>
          </cell>
          <cell r="D335">
            <v>250.00020000000001</v>
          </cell>
        </row>
        <row r="336">
          <cell r="A336" t="str">
            <v>001.10.00400</v>
          </cell>
          <cell r="B336" t="str">
            <v>Fornecimento, Transporte, Lançamento e Aplicação de Concreto usinado em fundação Fck= 25 mpa</v>
          </cell>
          <cell r="C336" t="str">
            <v>M3</v>
          </cell>
          <cell r="D336">
            <v>260.50020000000001</v>
          </cell>
        </row>
        <row r="337">
          <cell r="A337" t="str">
            <v>001.10.00420</v>
          </cell>
          <cell r="B337" t="str">
            <v>Forma inclusive desforma comum de tábua para fundações sem reaproveitamento</v>
          </cell>
          <cell r="C337" t="str">
            <v>M2</v>
          </cell>
          <cell r="D337">
            <v>33.600099999999998</v>
          </cell>
        </row>
        <row r="338">
          <cell r="A338" t="str">
            <v>001.10.00440</v>
          </cell>
          <cell r="B338" t="str">
            <v>Forma inclusive desforma comum de tábua para fundações c/ 01 reaproveitamento</v>
          </cell>
          <cell r="C338" t="str">
            <v>M2</v>
          </cell>
          <cell r="D338">
            <v>21.211099999999998</v>
          </cell>
        </row>
        <row r="339">
          <cell r="A339" t="str">
            <v>001.10.00460</v>
          </cell>
          <cell r="B339" t="str">
            <v>Forma inclusive desforma comum de tábua para fundações c/ 02 reaproveitamentos</v>
          </cell>
          <cell r="C339" t="str">
            <v>M2</v>
          </cell>
          <cell r="D339">
            <v>17.348099999999999</v>
          </cell>
        </row>
        <row r="340">
          <cell r="A340" t="str">
            <v>001.10.00480</v>
          </cell>
          <cell r="B340" t="str">
            <v>Forma inclusive desforma comum de tábua para fundações c/ 03 reaproveitamentos</v>
          </cell>
          <cell r="C340" t="str">
            <v>M2</v>
          </cell>
          <cell r="D340">
            <v>16.0166</v>
          </cell>
        </row>
        <row r="341">
          <cell r="A341" t="str">
            <v>001.10.00500</v>
          </cell>
          <cell r="B341" t="str">
            <v>Forma inclusive desforma comum de tábua para fundações c/ 04 reaproveitamentos</v>
          </cell>
          <cell r="C341" t="str">
            <v>M2</v>
          </cell>
          <cell r="D341">
            <v>15.3405</v>
          </cell>
        </row>
        <row r="342">
          <cell r="A342" t="str">
            <v>001.10.00520</v>
          </cell>
          <cell r="B342" t="str">
            <v>Fornecimento, Trabalho e Aplicação de Aço CA 50 em Fundações</v>
          </cell>
          <cell r="C342" t="str">
            <v>KG</v>
          </cell>
          <cell r="D342">
            <v>4.6017999999999999</v>
          </cell>
        </row>
        <row r="343">
          <cell r="A343" t="str">
            <v>001.10.00540</v>
          </cell>
          <cell r="B343" t="str">
            <v>Fornecimento, Trabalho e Aplicação de Aço CA - 60 em Fundações</v>
          </cell>
          <cell r="C343" t="str">
            <v>KG</v>
          </cell>
          <cell r="D343">
            <v>5.2160000000000002</v>
          </cell>
        </row>
        <row r="344">
          <cell r="A344" t="str">
            <v>001.10.00560</v>
          </cell>
          <cell r="B344" t="str">
            <v>Fornecimento e Aplicação de Aço em tela soldada 3.80 mm com malha 15x15 cm - Q 75</v>
          </cell>
          <cell r="C344" t="str">
            <v>M2</v>
          </cell>
          <cell r="D344">
            <v>7.57</v>
          </cell>
        </row>
        <row r="345">
          <cell r="A345" t="str">
            <v>001.10.00580</v>
          </cell>
          <cell r="B345" t="str">
            <v>Fornecimento e Aplicação de Aço em tela soldada 4.20 mm com malha 15x15 cm - Q 92</v>
          </cell>
          <cell r="C345" t="str">
            <v>M2</v>
          </cell>
          <cell r="D345">
            <v>9.077</v>
          </cell>
        </row>
        <row r="346">
          <cell r="A346" t="str">
            <v>001.10.00600</v>
          </cell>
          <cell r="B346" t="str">
            <v>Concreto ciclópico com 30% de pedra de mão traço 1:4:8</v>
          </cell>
          <cell r="C346" t="str">
            <v>M3</v>
          </cell>
          <cell r="D346">
            <v>160.70660000000001</v>
          </cell>
        </row>
        <row r="347">
          <cell r="A347" t="str">
            <v>001.10.00620</v>
          </cell>
          <cell r="B347" t="str">
            <v>Concreto ciclópico com 30% de pedra de mão traço 1:3:6</v>
          </cell>
          <cell r="C347" t="str">
            <v>M3</v>
          </cell>
          <cell r="D347">
            <v>169.4821</v>
          </cell>
        </row>
        <row r="348">
          <cell r="A348" t="str">
            <v>001.10.00640</v>
          </cell>
          <cell r="B348" t="str">
            <v>Execução de Alvenaria de fundação e embasamento em tijolo maciço assente c/  o traço 1:4:12, cimento, cal e areia</v>
          </cell>
          <cell r="C348" t="str">
            <v>M3</v>
          </cell>
          <cell r="D348">
            <v>169.85319999999999</v>
          </cell>
        </row>
        <row r="349">
          <cell r="A349" t="str">
            <v>001.10.00660</v>
          </cell>
          <cell r="B349" t="str">
            <v>Execução de Alvenaria de fundação e embasamento em tijolo maciço assente c/ o traço 1:3, cimento e areia</v>
          </cell>
          <cell r="C349" t="str">
            <v>M3</v>
          </cell>
          <cell r="D349">
            <v>225.02430000000001</v>
          </cell>
        </row>
        <row r="350">
          <cell r="A350" t="str">
            <v>001.10.00680</v>
          </cell>
          <cell r="B350" t="str">
            <v>Execução de Alvenaria de fundação e embasamento em tijolo maciço assente c/ o traço 1:4 cimento e areia</v>
          </cell>
          <cell r="C350" t="str">
            <v>M3</v>
          </cell>
          <cell r="D350">
            <v>216.8373</v>
          </cell>
        </row>
        <row r="351">
          <cell r="A351" t="str">
            <v>001.10.00700</v>
          </cell>
          <cell r="B351" t="str">
            <v>Execução de Alvenaria de fundação e embasamento em tijolo maciço assente c/ o traço 1:5 cimento e areia</v>
          </cell>
          <cell r="C351" t="str">
            <v>M3</v>
          </cell>
          <cell r="D351">
            <v>211.77099999999999</v>
          </cell>
        </row>
        <row r="352">
          <cell r="A352" t="str">
            <v>001.10.00720</v>
          </cell>
          <cell r="B352" t="str">
            <v>Execução de Alvenaria de fundação e embasamento em tijolo maiciço assente c/ argamassa 1:3 c/adição de vedacit a 2 kg p/saco de cimento</v>
          </cell>
          <cell r="C352" t="str">
            <v>M3</v>
          </cell>
          <cell r="D352">
            <v>237.285</v>
          </cell>
        </row>
        <row r="353">
          <cell r="A353" t="str">
            <v>001.10.00740</v>
          </cell>
          <cell r="B353" t="str">
            <v>Execução de Alvenaria de tijolo comum em espelho p/ cinta de fundação (forma), assente c/ argamassa de cimento e areia 1:3</v>
          </cell>
          <cell r="C353" t="str">
            <v>M2</v>
          </cell>
          <cell r="D353">
            <v>15.6968</v>
          </cell>
        </row>
        <row r="354">
          <cell r="A354" t="str">
            <v>001.10.00760</v>
          </cell>
          <cell r="B354" t="str">
            <v>Execução de Alvenaria de tijolo comum em espelho p/ cinta de fundação (forma), assente c/ argamassa de cimento e areia 1:4</v>
          </cell>
          <cell r="C354" t="str">
            <v>M2</v>
          </cell>
          <cell r="D354">
            <v>15.4948</v>
          </cell>
        </row>
        <row r="355">
          <cell r="A355" t="str">
            <v>001.10.00780</v>
          </cell>
          <cell r="B355" t="str">
            <v>Confecção e lançamento de concreto em tubulão a céu aberto empregando concreto fck 150 mpa</v>
          </cell>
          <cell r="C355" t="str">
            <v>M3</v>
          </cell>
          <cell r="D355">
            <v>208.12209999999999</v>
          </cell>
        </row>
        <row r="356">
          <cell r="A356" t="str">
            <v>001.10.00800</v>
          </cell>
          <cell r="B356" t="str">
            <v>Confecção e lançamento de concreto em tubulão a céu aberto empregando concreto pré-misturado fck 15 mpa</v>
          </cell>
          <cell r="C356" t="str">
            <v>M3</v>
          </cell>
          <cell r="D356">
            <v>229.18459999999999</v>
          </cell>
        </row>
        <row r="357">
          <cell r="A357" t="str">
            <v>001.10.00820</v>
          </cell>
          <cell r="B357" t="str">
            <v>Execução de Broca de concreto armado no traço 1:3:6 até 4 m profundidade e c/ diâmetro 20 cm (escavação manual)</v>
          </cell>
          <cell r="C357" t="str">
            <v>ML</v>
          </cell>
          <cell r="D357">
            <v>15.780099999999999</v>
          </cell>
        </row>
        <row r="358">
          <cell r="A358" t="str">
            <v>001.10.00840</v>
          </cell>
          <cell r="B358" t="str">
            <v>Execução de Broca de concreto armado no traço 1:3:6 até 4 m profundidade e c/ diâmetro 25 cm (escavação manual)</v>
          </cell>
          <cell r="C358" t="str">
            <v>ML</v>
          </cell>
          <cell r="D358">
            <v>23.359200000000001</v>
          </cell>
        </row>
        <row r="359">
          <cell r="A359" t="str">
            <v>001.10.00860</v>
          </cell>
          <cell r="B359" t="str">
            <v>Execução de Broca de concreto armado no traço 1:3:6 até 4 m profundidade e c/ diâmetro 30 cm (escavação manual)</v>
          </cell>
          <cell r="C359" t="str">
            <v>ML</v>
          </cell>
          <cell r="D359">
            <v>32.830100000000002</v>
          </cell>
        </row>
        <row r="360">
          <cell r="A360" t="str">
            <v>001.10.00880</v>
          </cell>
          <cell r="B360" t="str">
            <v>Execução de Broca de concreto armado no traço 1:3:6 de 4 m até 6 m de profundidade e c/ diâmetro 25 cm (escavação manual)</v>
          </cell>
          <cell r="C360" t="str">
            <v>ML</v>
          </cell>
          <cell r="D360">
            <v>25.329499999999999</v>
          </cell>
        </row>
        <row r="361">
          <cell r="A361" t="str">
            <v>001.10.00900</v>
          </cell>
          <cell r="B361" t="str">
            <v>Execução de Broca de concreto armado no traço 1:3:6 de 4 m até 6 m de profundidade e c/ diâmetro 30 cm (escavação manual)</v>
          </cell>
          <cell r="C361" t="str">
            <v>ML</v>
          </cell>
          <cell r="D361">
            <v>36.445700000000002</v>
          </cell>
        </row>
        <row r="362">
          <cell r="A362" t="str">
            <v>001.10.00920</v>
          </cell>
          <cell r="B362" t="str">
            <v>Execução de Estaca Escavada, em Concreto Armado Fck = 20 MPa, Aço CA 50, Aço CA 60 - Diâmetro 25 cm</v>
          </cell>
          <cell r="C362" t="str">
            <v>ml</v>
          </cell>
          <cell r="D362">
            <v>25.363900000000001</v>
          </cell>
        </row>
        <row r="363">
          <cell r="A363" t="str">
            <v>001.10.00960</v>
          </cell>
          <cell r="B363" t="str">
            <v>Fornecimento e Cravação de Estaca de Concreto Pré Moldada Dim. 17.50 x 17.50 cm - 20 T</v>
          </cell>
          <cell r="C363" t="str">
            <v>ML</v>
          </cell>
          <cell r="D363">
            <v>30.5</v>
          </cell>
        </row>
        <row r="364">
          <cell r="A364" t="str">
            <v>001.10.00980</v>
          </cell>
          <cell r="B364" t="str">
            <v>Fornecimento e Cravação de Estaca de Concreto Pré-Moldada Dim (26,5x26,5)cm - 30 T</v>
          </cell>
          <cell r="C364" t="str">
            <v>ML</v>
          </cell>
          <cell r="D364">
            <v>49.4</v>
          </cell>
        </row>
        <row r="365">
          <cell r="A365" t="str">
            <v>001.10.01000</v>
          </cell>
          <cell r="B365" t="str">
            <v>Fornecimento e Instalação de emenda em estaca pré-moldada de concreto</v>
          </cell>
          <cell r="C365" t="str">
            <v>UN</v>
          </cell>
          <cell r="D365">
            <v>20</v>
          </cell>
        </row>
        <row r="366">
          <cell r="A366" t="str">
            <v>001.10.01020</v>
          </cell>
          <cell r="B366" t="str">
            <v>Lastro de brita granítica apiloado manualmente</v>
          </cell>
          <cell r="C366" t="str">
            <v>M3</v>
          </cell>
          <cell r="D366">
            <v>46.812199999999997</v>
          </cell>
        </row>
        <row r="367">
          <cell r="A367" t="str">
            <v>001.10.01040</v>
          </cell>
          <cell r="B367" t="str">
            <v>Lastro de areia média a grossa apiloado manualmente</v>
          </cell>
          <cell r="C367" t="str">
            <v>M3</v>
          </cell>
          <cell r="D367">
            <v>30.662199999999999</v>
          </cell>
        </row>
        <row r="368">
          <cell r="A368" t="str">
            <v>001.11</v>
          </cell>
          <cell r="B368" t="str">
            <v>ESTRUTURA</v>
          </cell>
        </row>
        <row r="369">
          <cell r="A369" t="str">
            <v>001.11.00020</v>
          </cell>
          <cell r="B369" t="str">
            <v>Fornecimento, confecção, transporte e aplicação de concreto 15 Mpa (280 kgcimento/m3),em estrutura, virado na obra, composto por cimento portland CP 32 F, areia lavada tipo média a grossa, seixo rolado, e equipamentos.</v>
          </cell>
          <cell r="C369" t="str">
            <v>M3</v>
          </cell>
          <cell r="D369">
            <v>176.96279999999999</v>
          </cell>
        </row>
        <row r="370">
          <cell r="A370" t="str">
            <v>001.11.00040</v>
          </cell>
          <cell r="B370" t="str">
            <v>Fornecimento, confecção, transporte e aplicação de concreto 18 Mpa (305 kgcimento/m3) em estrutura, virado na obra, composto por cimento portland CP 32 F, areia lavada tipo média a grossa, seixo rolado, e equipamentos.</v>
          </cell>
          <cell r="C370" t="str">
            <v>M3</v>
          </cell>
          <cell r="D370">
            <v>183.75280000000001</v>
          </cell>
        </row>
        <row r="371">
          <cell r="A371" t="str">
            <v>001.11.00060</v>
          </cell>
          <cell r="B371" t="str">
            <v>Fornecimento, confecção, transporte e aplicação de concreto 20 Mpa (322 kgcimento/m3) em estrutura, virado na obra, composto por cimento portland CP 32 F, areia lavada tipo média a grossa, seixo rolado, e equipamentos.</v>
          </cell>
          <cell r="C371" t="str">
            <v>M3</v>
          </cell>
          <cell r="D371">
            <v>188.36080000000001</v>
          </cell>
        </row>
        <row r="372">
          <cell r="A372" t="str">
            <v>001.11.00080</v>
          </cell>
          <cell r="B372" t="str">
            <v>Fornecimento, confecção, transporte e aplicação de concreto 21 Mpa (331 kgcimento/m3) em estrutura, virado na obra, composto por cimento portland CP 32 F, areia lavada tipo média a grossa, seixo rolado, e equipamentos.</v>
          </cell>
          <cell r="C372" t="str">
            <v>M3</v>
          </cell>
          <cell r="D372">
            <v>190.8098</v>
          </cell>
        </row>
        <row r="373">
          <cell r="A373" t="str">
            <v>001.11.00100</v>
          </cell>
          <cell r="B373" t="str">
            <v>Fornecimento, confecção, transporte e aplicação de concreto 25 Mpa (367 kgcimento/m3) em estrutura, virado na obra, composto por cimento portland CP 32 F, areia lavada tipo média a grossa, seixo rolado, e equipamentos.</v>
          </cell>
          <cell r="C373" t="str">
            <v>M3</v>
          </cell>
          <cell r="D373">
            <v>200.58279999999999</v>
          </cell>
        </row>
        <row r="374">
          <cell r="A374" t="str">
            <v>001.11.00120</v>
          </cell>
          <cell r="B374" t="str">
            <v>Fornecimento, confecção, transporte e aplicação de concreto 15 Mpa (280 kgcimento/m3),em estrutura, virado na obra, composto por cimento portland CP 32 F, areia lavada tipo média a grossa, pedra granitica britada, e equipamentos.</v>
          </cell>
          <cell r="C374" t="str">
            <v>M3</v>
          </cell>
          <cell r="D374">
            <v>186.2842</v>
          </cell>
        </row>
        <row r="375">
          <cell r="A375" t="str">
            <v>001.11.00140</v>
          </cell>
          <cell r="B375" t="str">
            <v>Fornecimento, confecção, transporte e aplicação de concreto 18 Mpa (305 kgcimento/m3) em estrutura, virado na obra, composto por cimento portland CP 32 F, areia lavada tipo média a grossa, pedra granitica britada, e equipamentos.</v>
          </cell>
          <cell r="C375" t="str">
            <v>M3</v>
          </cell>
          <cell r="D375">
            <v>193.07419999999999</v>
          </cell>
        </row>
        <row r="376">
          <cell r="A376" t="str">
            <v>001.11.00160</v>
          </cell>
          <cell r="B376" t="str">
            <v>Fornecimento, confecção, transporte e aplicação de concreto 20 Mpa (322 kgcimento/m3) em estrutura, virado na obra, composto por cimento portland CP 32 F, areia lavada tipo média a grossa, pedra granitica britada, e equipamentos.</v>
          </cell>
          <cell r="C376" t="str">
            <v>M3</v>
          </cell>
          <cell r="D376">
            <v>197.68219999999999</v>
          </cell>
        </row>
        <row r="377">
          <cell r="A377" t="str">
            <v>001.11.00180</v>
          </cell>
          <cell r="B377" t="str">
            <v>Fornecimento, confecção, transporte e aplicação de concreto 21 Mpa (322 kgcimento/m3) em estrutura, virado na obra, composto por cimento portland CP 32 F, areia lavada tipo média a grossa, pedra granitica britada, e equipamentos.</v>
          </cell>
          <cell r="C377" t="str">
            <v>M3</v>
          </cell>
          <cell r="D377">
            <v>200.13120000000001</v>
          </cell>
        </row>
        <row r="378">
          <cell r="A378" t="str">
            <v>001.11.00200</v>
          </cell>
          <cell r="B378" t="str">
            <v>Fornecimento, confecção, transporte e aplicação de concreto 25 Mpa (367 kgcimento/m3) em estrutura, virado na obra, composto por cimento portland CP 32 F, areia lavada tipo média a grossa, pedra granitica britada, e equipamentos.</v>
          </cell>
          <cell r="C378" t="str">
            <v>M3</v>
          </cell>
          <cell r="D378">
            <v>217.56639999999999</v>
          </cell>
        </row>
        <row r="379">
          <cell r="A379" t="str">
            <v>001.11.00220</v>
          </cell>
          <cell r="B379" t="str">
            <v>Fornecimento, Transporte, Lançamento, Adensamento e Acabamento Manual de Concreto Usinado Fck= 13,50 Mpa, em Estrutura.</v>
          </cell>
          <cell r="C379" t="str">
            <v>M3</v>
          </cell>
          <cell r="D379">
            <v>215.35759999999999</v>
          </cell>
        </row>
        <row r="380">
          <cell r="A380" t="str">
            <v>001.11.00240</v>
          </cell>
          <cell r="B380" t="str">
            <v>Fornecimento, Transporte, Lançamento, Adensamento e Acabamento Manual de Concreto Usinado Fck= 15 Mpa, em Estrutura.</v>
          </cell>
          <cell r="C380" t="str">
            <v>M3</v>
          </cell>
          <cell r="D380">
            <v>226.9076</v>
          </cell>
        </row>
        <row r="381">
          <cell r="A381" t="str">
            <v>001.11.00260</v>
          </cell>
          <cell r="B381" t="str">
            <v>Fornecimento, Transporte, Lançamento, Adensamento e Acabamento Manual de Concreto Usinado Fck= 18 Mpa, em Estrutura.</v>
          </cell>
          <cell r="C381" t="str">
            <v>M3</v>
          </cell>
          <cell r="D381">
            <v>232.1576</v>
          </cell>
        </row>
        <row r="382">
          <cell r="A382" t="str">
            <v>001.11.00280</v>
          </cell>
          <cell r="B382" t="str">
            <v>Fornecimento, Transporte, Lançamento, Adensamento e Acabamento Manual de Concreto Usinado Fck= 20 Mpa, em Estrutura.</v>
          </cell>
          <cell r="C382" t="str">
            <v>M3</v>
          </cell>
          <cell r="D382">
            <v>245.80760000000001</v>
          </cell>
        </row>
        <row r="383">
          <cell r="A383" t="str">
            <v>001.11.00300</v>
          </cell>
          <cell r="B383" t="str">
            <v>Fornecimento, Transporte, Lançamento, Adensamento e Acabamento Manual de Concreto Usinado Fck= 25 Mpa, em Estrutura.</v>
          </cell>
          <cell r="C383" t="str">
            <v>M3</v>
          </cell>
          <cell r="D383">
            <v>256.30759999999998</v>
          </cell>
        </row>
        <row r="384">
          <cell r="A384" t="str">
            <v>001.11.00320</v>
          </cell>
          <cell r="B384" t="str">
            <v>Fornecimento e Aplicação de Concreto em Estrutura Fck= 13,50 Mpa (não está incluso o bombeamento)</v>
          </cell>
          <cell r="C384" t="str">
            <v>M3</v>
          </cell>
          <cell r="D384">
            <v>198.88380000000001</v>
          </cell>
        </row>
        <row r="385">
          <cell r="A385" t="str">
            <v>001.11.00340</v>
          </cell>
          <cell r="B385" t="str">
            <v>Fornecimento e Aplicação de Concreto em Estrutura Fck= 15 Mpa (não está incluso o bombeamento)</v>
          </cell>
          <cell r="C385" t="str">
            <v>M3</v>
          </cell>
          <cell r="D385">
            <v>210.43379999999999</v>
          </cell>
        </row>
        <row r="386">
          <cell r="A386" t="str">
            <v>001.11.00360</v>
          </cell>
          <cell r="B386" t="str">
            <v>Fornecimento e Aplicação de Concreto em Estrutura Fck= 18 Mpa (não está incluso o bombeamento)</v>
          </cell>
          <cell r="C386" t="str">
            <v>M3</v>
          </cell>
          <cell r="D386">
            <v>215.68379999999999</v>
          </cell>
        </row>
        <row r="387">
          <cell r="A387" t="str">
            <v>001.11.00380</v>
          </cell>
          <cell r="B387" t="str">
            <v>Fornecimento e Aplicação de Concreto em Estrutura Fck= 20 Mpa (não está incluso o bombeamento)</v>
          </cell>
          <cell r="C387" t="str">
            <v>M3</v>
          </cell>
          <cell r="D387">
            <v>229.3338</v>
          </cell>
        </row>
        <row r="388">
          <cell r="A388" t="str">
            <v>001.11.00400</v>
          </cell>
          <cell r="B388" t="str">
            <v>Fornecimento e Aplicação de Concreto em Estrutura Fck= 25 Mpa (não está incluso o bombeamento)</v>
          </cell>
          <cell r="C388" t="str">
            <v>M3</v>
          </cell>
          <cell r="D388">
            <v>239.8338</v>
          </cell>
        </row>
        <row r="389">
          <cell r="A389" t="str">
            <v>001.11.00420</v>
          </cell>
          <cell r="B389" t="str">
            <v>Serviço de Bombeamento de Concreto em Estrutura</v>
          </cell>
          <cell r="C389" t="str">
            <v>M3</v>
          </cell>
          <cell r="D389">
            <v>20</v>
          </cell>
        </row>
        <row r="390">
          <cell r="A390" t="str">
            <v>001.11.00440</v>
          </cell>
          <cell r="B390" t="str">
            <v>Fornecimento, Trabalho e Aplicação de Aço  CA 50 em estrutura</v>
          </cell>
          <cell r="C390" t="str">
            <v>KG</v>
          </cell>
          <cell r="D390">
            <v>4.7873999999999999</v>
          </cell>
        </row>
        <row r="391">
          <cell r="A391" t="str">
            <v>001.11.00460</v>
          </cell>
          <cell r="B391" t="str">
            <v>Fornecimento, Trabalho e Aplicação de Aço CA 60 em estrutura</v>
          </cell>
          <cell r="C391" t="str">
            <v>KG</v>
          </cell>
          <cell r="D391">
            <v>5.4016000000000002</v>
          </cell>
        </row>
        <row r="392">
          <cell r="A392" t="str">
            <v>001.11.00480</v>
          </cell>
          <cell r="B392" t="str">
            <v>Fornecimento e Aplicação de Aço em tela soldada 4.20 mm com malha 15x15 cm - Q 92</v>
          </cell>
          <cell r="C392" t="str">
            <v>M2</v>
          </cell>
          <cell r="D392">
            <v>9.077</v>
          </cell>
        </row>
        <row r="393">
          <cell r="A393" t="str">
            <v>001.11.00500</v>
          </cell>
          <cell r="B393" t="str">
            <v>Confecção e Montagem de Forma incl. desforma comum de tábua  sem reaproveitamento</v>
          </cell>
          <cell r="C393" t="str">
            <v>M2</v>
          </cell>
          <cell r="D393">
            <v>43.688400000000001</v>
          </cell>
        </row>
        <row r="394">
          <cell r="A394" t="str">
            <v>001.11.00520</v>
          </cell>
          <cell r="B394" t="str">
            <v>Confecção e Montagem de Forma incl. desforma comum de tábua com 01 reaproveitamento</v>
          </cell>
          <cell r="C394" t="str">
            <v>M2</v>
          </cell>
          <cell r="D394">
            <v>26.528099999999998</v>
          </cell>
        </row>
        <row r="395">
          <cell r="A395" t="str">
            <v>001.11.00540</v>
          </cell>
          <cell r="B395" t="str">
            <v>Confecção e Montagem de Forma incl. desforma comum de tábua com 02 reaproveitamentos</v>
          </cell>
          <cell r="C395" t="str">
            <v>M2</v>
          </cell>
          <cell r="D395">
            <v>21.304200000000002</v>
          </cell>
        </row>
        <row r="396">
          <cell r="A396" t="str">
            <v>001.11.00560</v>
          </cell>
          <cell r="B396" t="str">
            <v>Confecção e Montagem de Forma incl. desforma comum de tábua  com 03 reaproveitamentos</v>
          </cell>
          <cell r="C396" t="str">
            <v>M2</v>
          </cell>
          <cell r="D396">
            <v>17.5379</v>
          </cell>
        </row>
        <row r="397">
          <cell r="A397" t="str">
            <v>001.11.00580</v>
          </cell>
          <cell r="B397" t="str">
            <v>Confecção e Montagem de Forma incl. desforma comum de tábua  com 04 reaproveitamentos</v>
          </cell>
          <cell r="C397" t="str">
            <v>M2</v>
          </cell>
          <cell r="D397">
            <v>15.749599999999999</v>
          </cell>
        </row>
        <row r="398">
          <cell r="A398" t="str">
            <v>001.11.00600</v>
          </cell>
          <cell r="B398" t="str">
            <v>Confecção e Montagem de Forma especial em chapa de madeira compensada do tipo resinada c/ 12 mm de espessura sem reaproveitamento</v>
          </cell>
          <cell r="C398" t="str">
            <v>M2</v>
          </cell>
          <cell r="D398">
            <v>43.020699999999998</v>
          </cell>
        </row>
        <row r="399">
          <cell r="A399" t="str">
            <v>001.11.00620</v>
          </cell>
          <cell r="B399" t="str">
            <v>Confecção e Montagem de Forma especial em chapa de madeira compensada do tipo resinada c/ 12 mm de espessura com 01 reaproveitamento</v>
          </cell>
          <cell r="C399" t="str">
            <v>M2</v>
          </cell>
          <cell r="D399">
            <v>36.861400000000003</v>
          </cell>
        </row>
        <row r="400">
          <cell r="A400" t="str">
            <v>001.11.00640</v>
          </cell>
          <cell r="B400" t="str">
            <v>Confecção e Montagem de Forma especial em chapa de madeira compensada do tipo resinada c/ 12 mm de espessura com 02 reaproveitamento</v>
          </cell>
          <cell r="C400" t="str">
            <v>M2</v>
          </cell>
          <cell r="D400">
            <v>31.7087</v>
          </cell>
        </row>
        <row r="401">
          <cell r="A401" t="str">
            <v>001.11.00660</v>
          </cell>
          <cell r="B401" t="str">
            <v>Confecção e Montagem de Forma especial em chapa de madeira compensada do tipo plastificada c/ 12 mm de espessura sem reaproveitamento</v>
          </cell>
          <cell r="C401" t="str">
            <v>M2</v>
          </cell>
          <cell r="D401">
            <v>54.434699999999999</v>
          </cell>
        </row>
        <row r="402">
          <cell r="A402" t="str">
            <v>001.11.00680</v>
          </cell>
          <cell r="B402" t="str">
            <v>Confecção e Montagem de Forma especial em chapa de madeira compensada do tipo plastificada c/ 12 mm de espessura com 01 reaproveitamento</v>
          </cell>
          <cell r="C402" t="str">
            <v>M2</v>
          </cell>
          <cell r="D402">
            <v>42.9054</v>
          </cell>
        </row>
        <row r="403">
          <cell r="A403" t="str">
            <v>001.11.00700</v>
          </cell>
          <cell r="B403" t="str">
            <v>Confecção e Montagem de Forma especial em chapa de madeira compensada do tipo plastificada c/ 12 mm de espessura com 02 reaproveitamento</v>
          </cell>
          <cell r="C403" t="str">
            <v>M2</v>
          </cell>
          <cell r="D403">
            <v>34.638100000000001</v>
          </cell>
        </row>
        <row r="404">
          <cell r="A404" t="str">
            <v>001.11.00720</v>
          </cell>
          <cell r="B404" t="str">
            <v>Confecção e Montagem de Forma especial em chapa de madeira compensada do tipo plastificada c/ 12 mm de espessura com 03 reaproveitamento</v>
          </cell>
          <cell r="C404" t="str">
            <v>M2</v>
          </cell>
          <cell r="D404">
            <v>29.270199999999999</v>
          </cell>
        </row>
        <row r="405">
          <cell r="A405" t="str">
            <v>001.11.00740</v>
          </cell>
          <cell r="B405" t="str">
            <v>Confecção e Montagem de Forma especial em chapa de madeira compensada do tipo plastificada c/ 12 mm de espessura com 04 reaproveitamento</v>
          </cell>
          <cell r="C405" t="str">
            <v>M2</v>
          </cell>
          <cell r="D405">
            <v>25.915800000000001</v>
          </cell>
        </row>
        <row r="406">
          <cell r="A406" t="str">
            <v>001.11.00760</v>
          </cell>
          <cell r="B406" t="str">
            <v>Execução de Laje pré-fabricada para forro espacamento entre vigas de 41cm a espessura da lajota de 8.00 cm e capeamento de 2.00 cm, incl tela soldada CA 60 4.20 mm 15 x 15 cm</v>
          </cell>
          <cell r="C406" t="str">
            <v>M2</v>
          </cell>
          <cell r="D406">
            <v>40.846499999999999</v>
          </cell>
        </row>
        <row r="407">
          <cell r="A407" t="str">
            <v>001.11.00780</v>
          </cell>
          <cell r="B407" t="str">
            <v>Execução de Laje pré-fabricada para piso espaçamento entre vigas de 41 cm a espessura da lajota de 8.00 cm e capeamento de 4.00 cm, incl tela soldada CA 60 4.20 mm 15 x 15 cm</v>
          </cell>
          <cell r="C407" t="str">
            <v>M2</v>
          </cell>
          <cell r="D407">
            <v>45.539200000000001</v>
          </cell>
        </row>
        <row r="408">
          <cell r="A408" t="str">
            <v>001.11.00800</v>
          </cell>
          <cell r="B408" t="str">
            <v>Execução de pilar tipo sanduíche de madeira 6x12 cm, entarugado c/ madeira através de parafusos</v>
          </cell>
          <cell r="C408" t="str">
            <v>ML</v>
          </cell>
          <cell r="D408">
            <v>20.293099999999999</v>
          </cell>
        </row>
        <row r="409">
          <cell r="A409" t="str">
            <v>001.11.00820</v>
          </cell>
          <cell r="B409" t="str">
            <v>Fornecimento e Execução de Grauteamento de Estrutura de Concreto Pré Moldado traço 1:3 incl. SuperPlastificante</v>
          </cell>
          <cell r="C409" t="str">
            <v>M3</v>
          </cell>
          <cell r="D409">
            <v>321.44830000000002</v>
          </cell>
        </row>
        <row r="410">
          <cell r="A410" t="str">
            <v>001.12</v>
          </cell>
          <cell r="B410" t="str">
            <v>IMPERMEABILIZAÇÕES E TRATAMENTOS</v>
          </cell>
        </row>
        <row r="411">
          <cell r="A411" t="str">
            <v>001.12.00020</v>
          </cell>
          <cell r="B411" t="str">
            <v>Execução de imunização de madeiramento de cobertura ou forro de madeira com aplicação de pentox claro a uma demão</v>
          </cell>
          <cell r="C411" t="str">
            <v>M2</v>
          </cell>
          <cell r="D411">
            <v>1.6821999999999999</v>
          </cell>
        </row>
        <row r="412">
          <cell r="A412" t="str">
            <v>001.12.00040</v>
          </cell>
          <cell r="B412" t="str">
            <v>Execução de pintura c/neutrol 45 c/ 02 demãos</v>
          </cell>
          <cell r="C412" t="str">
            <v>M2</v>
          </cell>
          <cell r="D412">
            <v>4.4884000000000004</v>
          </cell>
        </row>
        <row r="413">
          <cell r="A413" t="str">
            <v>001.12.00060</v>
          </cell>
          <cell r="B413" t="str">
            <v>Fornecimento e Instalação de Lona Plástica Preta ( Encerado)</v>
          </cell>
          <cell r="C413" t="str">
            <v>M2</v>
          </cell>
          <cell r="D413">
            <v>0.64170000000000005</v>
          </cell>
        </row>
        <row r="414">
          <cell r="A414" t="str">
            <v>001.12.00080</v>
          </cell>
          <cell r="B414" t="str">
            <v>Fornecimento e Instalação de Manta Tipo Bidim, com as seguintes características: permissividade de 120 l/s/m2; permeabilidade normal 4x10(-1) e resistência a tração na ruptura 425 N</v>
          </cell>
          <cell r="C414" t="str">
            <v>M2</v>
          </cell>
          <cell r="D414">
            <v>3.0396000000000001</v>
          </cell>
        </row>
        <row r="415">
          <cell r="A415" t="str">
            <v>001.12.00100</v>
          </cell>
          <cell r="B415" t="str">
            <v>Fornecimento e Instalação de Manta Tipo Bidim, com as seguintes características: permissividade de 100 l/s/m2; permeabilidade normal 4x10(-1) e resistência a tração na ruptura 750 N</v>
          </cell>
          <cell r="C415" t="str">
            <v>M2</v>
          </cell>
          <cell r="D415">
            <v>4.4150999999999998</v>
          </cell>
        </row>
        <row r="416">
          <cell r="A416" t="str">
            <v>001.12.00120</v>
          </cell>
          <cell r="B416" t="str">
            <v>Fornecimento e Aplicação de Nata de Cimento na proporção de 5 kg de cimento por m2</v>
          </cell>
          <cell r="C416" t="str">
            <v>M2</v>
          </cell>
          <cell r="D416">
            <v>1.8331</v>
          </cell>
        </row>
        <row r="417">
          <cell r="A417" t="str">
            <v>001.12.00140</v>
          </cell>
          <cell r="B417" t="str">
            <v>Fornecimento e Aplicação de chapisco de aderência c/argamassa de cimento e areia traço 1:3 e= 5 mm, incl. adesivo de alto desempenho para argamassas e chapisco.</v>
          </cell>
          <cell r="C417" t="str">
            <v>M2</v>
          </cell>
          <cell r="D417">
            <v>4.2816999999999998</v>
          </cell>
        </row>
        <row r="418">
          <cell r="A418" t="str">
            <v>001.12.00160</v>
          </cell>
          <cell r="B418" t="str">
            <v>Execução de regularização de laje com argamassa de cimento e areia 1:4 com cimento, espessura média igual a 3.00 cm, incl aplicação de nata de cimento para preparo de superficie.</v>
          </cell>
          <cell r="C418" t="str">
            <v>M2</v>
          </cell>
          <cell r="D418">
            <v>8.4579000000000004</v>
          </cell>
        </row>
        <row r="419">
          <cell r="A419" t="str">
            <v>001.12.00180</v>
          </cell>
          <cell r="B419" t="str">
            <v>Execução de proteção mecânica com argamassa de cimento e areia 1:3,espessura 2.00 cm</v>
          </cell>
          <cell r="C419" t="str">
            <v>M2</v>
          </cell>
          <cell r="D419">
            <v>6.0793999999999997</v>
          </cell>
        </row>
        <row r="420">
          <cell r="A420" t="str">
            <v>001.12.00200</v>
          </cell>
          <cell r="B420" t="str">
            <v>Execução de impermeabilização c/argamassa de cimento e areia 1:4 a 2.00 cm espessura c/ adição de 140 g/m2 de impermeabilizante, aplicação em parede como revestimento.</v>
          </cell>
          <cell r="C420" t="str">
            <v>M2</v>
          </cell>
          <cell r="D420">
            <v>14.7483</v>
          </cell>
        </row>
        <row r="421">
          <cell r="A421" t="str">
            <v>001.12.00220</v>
          </cell>
          <cell r="B421" t="str">
            <v>Execução de impermeabilização c/argamassa de cimento e areia 1:3 a 2.50 cm espessura c/ adição de 185 g/m2 de impermeabilizante, para impermeabilização de Reservatórios.</v>
          </cell>
          <cell r="C421" t="str">
            <v>M2</v>
          </cell>
          <cell r="D421">
            <v>15.434699999999999</v>
          </cell>
        </row>
        <row r="422">
          <cell r="A422" t="str">
            <v>001.12.00240</v>
          </cell>
          <cell r="B422" t="str">
            <v>Fornecimento e Aplicação de Impermeabilizante Cristalizante Sobre Superfície Perfeitamente Regularizada</v>
          </cell>
          <cell r="C422" t="str">
            <v>M2</v>
          </cell>
          <cell r="D422">
            <v>6.7965</v>
          </cell>
        </row>
        <row r="423">
          <cell r="A423" t="str">
            <v>001.12.00260</v>
          </cell>
          <cell r="B423" t="str">
            <v>Execução de impermeabilização de laje de cobertura com utilização de manta asfáltica poliéster 3.00 mm</v>
          </cell>
          <cell r="C423" t="str">
            <v>M2</v>
          </cell>
          <cell r="D423">
            <v>26.46</v>
          </cell>
        </row>
        <row r="424">
          <cell r="A424" t="str">
            <v>001.12.00280</v>
          </cell>
          <cell r="B424" t="str">
            <v>Execução de impermeabilização de laje de cobertura com utilização de manta asfáltica poliéster 4.00 mm</v>
          </cell>
          <cell r="C424" t="str">
            <v>M2</v>
          </cell>
          <cell r="D424">
            <v>28.497</v>
          </cell>
        </row>
        <row r="425">
          <cell r="A425" t="str">
            <v>001.12.00300</v>
          </cell>
          <cell r="B425" t="str">
            <v>Fornecimento e Aplicação de Isopor e = 5,00 cm, conf. Det. Sinfra n.01</v>
          </cell>
          <cell r="C425" t="str">
            <v>M2</v>
          </cell>
          <cell r="D425">
            <v>7.4351000000000003</v>
          </cell>
        </row>
        <row r="426">
          <cell r="A426" t="str">
            <v>001.13</v>
          </cell>
          <cell r="B426" t="str">
            <v>ALVENARIA</v>
          </cell>
        </row>
        <row r="427">
          <cell r="A427" t="str">
            <v>001.13.00020</v>
          </cell>
          <cell r="B427" t="str">
            <v>Execução de alvenaria de elevação de tijolo maciço assente c/ argamassa de cimento e areia no traço 1:3 de 1/4 vez</v>
          </cell>
          <cell r="C427" t="str">
            <v>M2</v>
          </cell>
          <cell r="D427">
            <v>16.835699999999999</v>
          </cell>
        </row>
        <row r="428">
          <cell r="A428" t="str">
            <v>001.13.00040</v>
          </cell>
          <cell r="B428" t="str">
            <v>Execução de alvenaria de elevação de tijolo maciço assente c/ argamassa de cimento e areia no traço 1:3 de 1/2 vez</v>
          </cell>
          <cell r="C428" t="str">
            <v>M2</v>
          </cell>
          <cell r="D428">
            <v>31.627199999999998</v>
          </cell>
        </row>
        <row r="429">
          <cell r="A429" t="str">
            <v>001.13.00060</v>
          </cell>
          <cell r="B429" t="str">
            <v>Execução de alvenaria de elevação de tijolo maciço assente c/ argamassa de cimento e areia no traço 1:3 de 1 vez</v>
          </cell>
          <cell r="C429" t="str">
            <v>M2</v>
          </cell>
          <cell r="D429">
            <v>55.8735</v>
          </cell>
        </row>
        <row r="430">
          <cell r="A430" t="str">
            <v>001.13.00080</v>
          </cell>
          <cell r="B430" t="str">
            <v>Execução de alvenaria de elevação de tijolo maciço assente c/ argamassa de cal e areia no traço de 1:4 de 1/4 vez</v>
          </cell>
          <cell r="C430" t="str">
            <v>M2</v>
          </cell>
          <cell r="D430">
            <v>15.031000000000001</v>
          </cell>
        </row>
        <row r="431">
          <cell r="A431" t="str">
            <v>001.13.00100</v>
          </cell>
          <cell r="B431" t="str">
            <v>Execução de alvenaria de elevação de tijolo maciço assente c/ argamassa de cal e areia no traço de 1:4 de 1/2 vez</v>
          </cell>
          <cell r="C431" t="str">
            <v>M2</v>
          </cell>
          <cell r="D431">
            <v>27.986699999999999</v>
          </cell>
        </row>
        <row r="432">
          <cell r="A432" t="str">
            <v>001.13.00120</v>
          </cell>
          <cell r="B432" t="str">
            <v>Execução de alvenaria de elevação de tijolo maciço assente c/ argamassa de cal e areia no traço de 1:4 de 1 vez</v>
          </cell>
          <cell r="C432" t="str">
            <v>M2</v>
          </cell>
          <cell r="D432">
            <v>50.438299999999998</v>
          </cell>
        </row>
        <row r="433">
          <cell r="A433" t="str">
            <v>001.13.00140</v>
          </cell>
          <cell r="B433" t="str">
            <v>Execução de alvenaria de tijolo maciço assente c/ argamassa de cimento e areia no traço 1:4 de 1/4 vez</v>
          </cell>
          <cell r="C433" t="str">
            <v>M2</v>
          </cell>
          <cell r="D433">
            <v>17.320699999999999</v>
          </cell>
        </row>
        <row r="434">
          <cell r="A434" t="str">
            <v>001.13.00160</v>
          </cell>
          <cell r="B434" t="str">
            <v>Execução de alvenaria de tijolo maciço assente c/ argamassa de cimento e areia no traço 1:4 de 1/2 vez</v>
          </cell>
          <cell r="C434" t="str">
            <v>M2</v>
          </cell>
          <cell r="D434">
            <v>29.466799999999999</v>
          </cell>
        </row>
        <row r="435">
          <cell r="A435" t="str">
            <v>001.13.00180</v>
          </cell>
          <cell r="B435" t="str">
            <v>Execução de alvenaria de tijolo maciço assente c/ argamassa de cimento e areia no traço 1:4 de 1 vez</v>
          </cell>
          <cell r="C435" t="str">
            <v>M2</v>
          </cell>
          <cell r="D435">
            <v>54.267699999999998</v>
          </cell>
        </row>
        <row r="436">
          <cell r="A436" t="str">
            <v>001.13.00200</v>
          </cell>
          <cell r="B436" t="str">
            <v>Execução de alvenaria de elevação c/ tijolo maciço assente c/ argamassa mista de cimento cal e areia no traço 1:2:8 de de 1/4 vez</v>
          </cell>
          <cell r="C436" t="str">
            <v>M2</v>
          </cell>
          <cell r="D436">
            <v>16.0505</v>
          </cell>
        </row>
        <row r="437">
          <cell r="A437" t="str">
            <v>001.13.00220</v>
          </cell>
          <cell r="B437" t="str">
            <v>Execução de alvenaria de elevação c/ tijolo maciço assente c/ argamassa mista de cimento cal e areia no traço 1:2:8 de de 1/2 vez</v>
          </cell>
          <cell r="C437" t="str">
            <v>M2</v>
          </cell>
          <cell r="D437">
            <v>30.383099999999999</v>
          </cell>
        </row>
        <row r="438">
          <cell r="A438" t="str">
            <v>001.13.00240</v>
          </cell>
          <cell r="B438" t="str">
            <v>Execução de alvenaria de elevação c/ tijolo maciço assente c/ argamassa mista de cimento cal e areia no traço 1:2:8 de de 1 vez</v>
          </cell>
          <cell r="C438" t="str">
            <v>M2</v>
          </cell>
          <cell r="D438">
            <v>54.033099999999997</v>
          </cell>
        </row>
        <row r="439">
          <cell r="A439" t="str">
            <v>001.13.00260</v>
          </cell>
          <cell r="B439" t="str">
            <v>Execução de alvenaria de elevação c/ tijolo cerâmico 9x19x19 assente c/ argamassa mista 1:2:8 de 1/2 vez</v>
          </cell>
          <cell r="C439" t="str">
            <v>M2</v>
          </cell>
          <cell r="D439">
            <v>11.696899999999999</v>
          </cell>
        </row>
        <row r="440">
          <cell r="A440" t="str">
            <v>001.13.00280</v>
          </cell>
          <cell r="B440" t="str">
            <v>Execução de alvenaria de elevação c/ tijolo cerâmico 9x19x19 assente c/ argamassa mista 1:2:8 de 1/2 vez, Incl. Montagem e Desmontagem de Andaimes Metálicos Tubulares</v>
          </cell>
          <cell r="C440" t="str">
            <v>M2</v>
          </cell>
          <cell r="D440">
            <v>12.0486</v>
          </cell>
        </row>
        <row r="441">
          <cell r="A441" t="str">
            <v>001.13.00300</v>
          </cell>
          <cell r="B441" t="str">
            <v>Execução de alvenaria de elevação c/ tijolo cerâmico 9x19x19 assente c/ argamassa mista 1:2:8 de 1 vez</v>
          </cell>
          <cell r="C441" t="str">
            <v>M2</v>
          </cell>
          <cell r="D441">
            <v>23.5395</v>
          </cell>
        </row>
        <row r="442">
          <cell r="A442" t="str">
            <v>001.13.00320</v>
          </cell>
          <cell r="B442" t="str">
            <v>Execução de alvenaria de elevação c/ tijolo cerâmico 9x19x19 assente c/ argamassa mista 1:2:8 de 1 vez, Incl. Montagem e Desmontagem de Andaimes Metálicos Tubulares</v>
          </cell>
          <cell r="C442" t="str">
            <v>M2</v>
          </cell>
          <cell r="D442">
            <v>23.891200000000001</v>
          </cell>
        </row>
        <row r="443">
          <cell r="A443" t="str">
            <v>001.13.00340</v>
          </cell>
          <cell r="B443" t="str">
            <v>Alvenaria de vedação com bloco cerâmico furado dim. 9x19x28, com juntas de 20 mm com argamassa mista de cimento, cal hidratada e areia sem peneirar no traço 1:2:9</v>
          </cell>
          <cell r="C443" t="str">
            <v>M2</v>
          </cell>
          <cell r="D443">
            <v>12.6557</v>
          </cell>
        </row>
        <row r="444">
          <cell r="A444" t="str">
            <v>001.13.00360</v>
          </cell>
          <cell r="B444" t="str">
            <v>Alvenaria de vedação com bloco cerâmico furado dim. 9x19x28, com juntas de 20 mm com argamassa mista de cimento, cal hidratada e areia sem peneirar no traço 1:2:9, Incl. Montagem e Desmontagem de Andaimes Metálicos Tubulares</v>
          </cell>
          <cell r="C444" t="str">
            <v>M2</v>
          </cell>
          <cell r="D444">
            <v>13.007400000000001</v>
          </cell>
        </row>
        <row r="445">
          <cell r="A445" t="str">
            <v>001.13.00380</v>
          </cell>
          <cell r="B445" t="str">
            <v>Alvenaria de vedação com bloco cerâmico furado dim.12x19x28, com juntas de 20 mm com argamassa mista de cimento, cal hidratada e areia sem peneirar no traço 1:2:9</v>
          </cell>
          <cell r="C445" t="str">
            <v>M2</v>
          </cell>
          <cell r="D445">
            <v>15.801500000000001</v>
          </cell>
        </row>
        <row r="446">
          <cell r="A446" t="str">
            <v>001.13.00400</v>
          </cell>
          <cell r="B446" t="str">
            <v>Alvenaria de vedação com bloco cerâmico furado dim.12x19x28, com juntas de 20 mm com argamassa mista de cimento, cal hidratada e areia sem peneirar no traço 1:2:9, Incl. Montagem e Desmontagem de Andaimes Metálicos Tubulares</v>
          </cell>
          <cell r="C446" t="str">
            <v>M2</v>
          </cell>
          <cell r="D446">
            <v>16.153199999999998</v>
          </cell>
        </row>
        <row r="447">
          <cell r="A447" t="str">
            <v>001.13.00420</v>
          </cell>
          <cell r="B447" t="str">
            <v>Alvenaria de vedação com bloco cerâmico furado dim.14x19x28, com juntas de 20 mm com argamassa mista de cimento, cal hidratada e areia sem peneirar no traço 1:2:9</v>
          </cell>
          <cell r="C447" t="str">
            <v>M2</v>
          </cell>
          <cell r="D447">
            <v>20.558199999999999</v>
          </cell>
        </row>
        <row r="448">
          <cell r="A448" t="str">
            <v>001.13.00440</v>
          </cell>
          <cell r="B448" t="str">
            <v>Alvenaria de vedação com bloco cerâmico furado dim.14x19x28, com juntas de 20 mm com argamassa mista de cimento, cal hidratada e areia sem peneirar no traço 1:2:9, Incl. Montagem e Desmontagem de Andaimes Metálicos Tubulares</v>
          </cell>
          <cell r="C448" t="str">
            <v>M2</v>
          </cell>
          <cell r="D448">
            <v>20.9099</v>
          </cell>
        </row>
        <row r="449">
          <cell r="A449" t="str">
            <v>001.13.00460</v>
          </cell>
          <cell r="B449" t="str">
            <v>Alvenaria de Vedação Com Bloco de Concreto, Juntas de 10 mm Com Argamassa Mista de Cimento, Cal Hidratada e Areia Sem Peneirar no traço 1:0,50:8 dim. 11,50x19x39 cm</v>
          </cell>
          <cell r="C449" t="str">
            <v>M2</v>
          </cell>
          <cell r="D449">
            <v>15.8893</v>
          </cell>
        </row>
        <row r="450">
          <cell r="A450" t="str">
            <v>001.13.00480</v>
          </cell>
          <cell r="B450" t="str">
            <v>Alvenaria de Vedação Com Bloco de Concreto, Juntas de 10 mm Com Argamassa Mista de Cimento, Cal Hidratada e Areia Sem Peneirar no traço 1:0,50:8 dim. 11,50x19x39 cm, Incl. Montagem e Desmontagem de Andaimes Metálicos Tubulares</v>
          </cell>
          <cell r="C450" t="str">
            <v>M2</v>
          </cell>
          <cell r="D450">
            <v>16.241</v>
          </cell>
        </row>
        <row r="451">
          <cell r="A451" t="str">
            <v>001.13.00500</v>
          </cell>
          <cell r="B451" t="str">
            <v>Alvenaria de Vedação Com Bloco de Concreto, Juntas de 10 mm Com Argamassa Mista de Cimento, Cal Hidratada e Areia Sem Peneirar no traço 1:0,50:8 dim. 14x19x39 cm</v>
          </cell>
          <cell r="C451" t="str">
            <v>M2</v>
          </cell>
          <cell r="D451">
            <v>20.972899999999999</v>
          </cell>
        </row>
        <row r="452">
          <cell r="A452" t="str">
            <v>001.13.00520</v>
          </cell>
          <cell r="B452" t="str">
            <v>Alvenaria de Vedação Com Bloco de Concreto, Juntas de 10 mm Com Argamassa Mista de Cimento, Cal Hidratada e Areia Sem Peneirar no traço 1:0,50:8 dim. 14x19x39 cm, Incl. Montagem e Desmontagem de Andaimes Metálicos Tubulares</v>
          </cell>
          <cell r="C452" t="str">
            <v>M2</v>
          </cell>
          <cell r="D452">
            <v>21.3246</v>
          </cell>
        </row>
        <row r="453">
          <cell r="A453" t="str">
            <v>001.13.00540</v>
          </cell>
          <cell r="B453" t="str">
            <v>Alvenaria de Vedação Com Bloco de Concreto, Juntas de 10 mm Com Argamassa Mista de Cimento, Cal Hidratada e Areia Sem Peneirar no traço 1:0,50:8 dim. 19x19x39 cm</v>
          </cell>
          <cell r="C453" t="str">
            <v>M2</v>
          </cell>
          <cell r="D453">
            <v>25.536000000000001</v>
          </cell>
        </row>
        <row r="454">
          <cell r="A454" t="str">
            <v>001.13.00560</v>
          </cell>
          <cell r="B454" t="str">
            <v>Alvenaria de Vedação Com Bloco de Concreto, Juntas de 10 mm Com Argamassa Mista de Cimento, Cal Hidratada e Areia Sem Peneirar no traço 1:0,50:8 dim. 19x19x39 cm, Incl. Montagem e Desmontagem de Andaimes Metálicos Tubulares</v>
          </cell>
          <cell r="C454" t="str">
            <v>M2</v>
          </cell>
          <cell r="D454">
            <v>25.887699999999999</v>
          </cell>
        </row>
        <row r="455">
          <cell r="A455" t="str">
            <v>001.13.00580</v>
          </cell>
          <cell r="B455" t="str">
            <v>Alvenaria Estrutural Com Bloco de Concreto, Juntas de 10 mm Com Argamassa Mista de Cimento, Cal Hidratada e Areia Sem Peneirar no traço 1:0,25:6 dim. 14x19x39 cm</v>
          </cell>
          <cell r="C455" t="str">
            <v>M2</v>
          </cell>
          <cell r="D455">
            <v>22.700099999999999</v>
          </cell>
        </row>
        <row r="456">
          <cell r="A456" t="str">
            <v>001.13.00600</v>
          </cell>
          <cell r="B456" t="str">
            <v>Alvenaria Estrutural Com Bloco de Concreto, Juntas de 10 mm Com Argamassa Mista de Cimento, Cal Hidratada e Areia Sem Peneirar no traço 1:0,25:6 dim. 14x19x39 cm, Incl. Montagem e Desmontagem de Andaimes Metálicos Tubulares</v>
          </cell>
          <cell r="C456" t="str">
            <v>M2</v>
          </cell>
          <cell r="D456">
            <v>23.0518</v>
          </cell>
        </row>
        <row r="457">
          <cell r="A457" t="str">
            <v>001.13.00620</v>
          </cell>
          <cell r="B457" t="str">
            <v>Alvenaria Estrutural Com Bloco de Concreto, Juntas de 10 mm Com Argamassa Mista de Cimento, Cal Hidratada e Areia Sem Peneirar no traço 1:0,25:6 dim. 19x19x39 cm</v>
          </cell>
          <cell r="C457" t="str">
            <v>M2</v>
          </cell>
          <cell r="D457">
            <v>29.473500000000001</v>
          </cell>
        </row>
        <row r="458">
          <cell r="A458" t="str">
            <v>001.13.00640</v>
          </cell>
          <cell r="B458" t="str">
            <v>Alvenaria Estrutural Com Bloco de Concreto, Juntas de 10 mm Com Argamassa Mista de Cimento, Cal Hidratada e Areia Sem Peneirar no traço 1:0,25:6 dim. 19x19x39 cm, Incl. Montagem e Desmontagem de Andaimes Metálicos Tubulares</v>
          </cell>
          <cell r="C458" t="str">
            <v>M2</v>
          </cell>
          <cell r="D458">
            <v>29.825199999999999</v>
          </cell>
        </row>
        <row r="459">
          <cell r="A459" t="str">
            <v>001.13.00660</v>
          </cell>
          <cell r="B459" t="str">
            <v>Execução de alvenaria aparente de tijolo cerâmico c/ 18 ou 21 furos (dim. 6.00x10.00x21.00 cm) assente c/ argamassa de cimento e areia no traço 1:2:8 de 1/2 vez</v>
          </cell>
          <cell r="C459" t="str">
            <v>M2</v>
          </cell>
          <cell r="D459">
            <v>37.975200000000001</v>
          </cell>
        </row>
        <row r="460">
          <cell r="A460" t="str">
            <v>001.13.00680</v>
          </cell>
          <cell r="B460" t="str">
            <v>Execução de alvenaria aparente de tijolo cerâmico c/ 18 ou 21 furos (dim. 6.00x10.00x21.00 cm) assente c/ argamassa de cimento e areia no traço 1:2:8 de 1 vez</v>
          </cell>
          <cell r="C460" t="str">
            <v>M2</v>
          </cell>
          <cell r="D460">
            <v>81.171499999999995</v>
          </cell>
        </row>
        <row r="461">
          <cell r="A461" t="str">
            <v>001.13.00700</v>
          </cell>
          <cell r="B461" t="str">
            <v>Execução de elemento vazado de cerâmica assente c/ argamassa de cimento e areia peneirada no traço 1:3</v>
          </cell>
          <cell r="C461" t="str">
            <v>M2</v>
          </cell>
          <cell r="D461">
            <v>27.141300000000001</v>
          </cell>
        </row>
        <row r="462">
          <cell r="A462" t="str">
            <v>001.13.00720</v>
          </cell>
          <cell r="B462" t="str">
            <v>Verga, contra-verga ou pilar de concreto armado, incluindo concreto, forma e ferragem com concreto 13,5 mpa (300kg. cim/m3)</v>
          </cell>
          <cell r="C462" t="str">
            <v>M3</v>
          </cell>
          <cell r="D462">
            <v>536.03639999999996</v>
          </cell>
        </row>
        <row r="463">
          <cell r="A463" t="str">
            <v>001.14</v>
          </cell>
          <cell r="B463" t="str">
            <v>COBERTURA</v>
          </cell>
        </row>
        <row r="464">
          <cell r="A464" t="str">
            <v>001.14.00020</v>
          </cell>
          <cell r="B464" t="str">
            <v>Estrutura metálica para cobertura, com especificações mínimas: perfil aço dobrado, laminado e chaparia ASTM A 36, eletrodo E6013, especificação AWS. incl. montagem e fundo anti corrosão a base de cromato de zinco</v>
          </cell>
          <cell r="C464" t="str">
            <v>KG</v>
          </cell>
          <cell r="D464">
            <v>5.625</v>
          </cell>
        </row>
        <row r="465">
          <cell r="A465" t="str">
            <v>001.14.00040</v>
          </cell>
          <cell r="B465" t="str">
            <v>Estrutura de madeira para telha de cerâmica ou de concreto, pontaletada sobre laje ou parede</v>
          </cell>
          <cell r="C465" t="str">
            <v>M2</v>
          </cell>
          <cell r="D465">
            <v>25.344999999999999</v>
          </cell>
        </row>
        <row r="466">
          <cell r="A466" t="str">
            <v>001.14.00060</v>
          </cell>
          <cell r="B466" t="str">
            <v>Estrutura de madeira para telha de fibrocimento, alumínio ou aço zincado pontaletada sobre laje ou parede</v>
          </cell>
          <cell r="C466" t="str">
            <v>M2</v>
          </cell>
          <cell r="D466">
            <v>7.6840000000000002</v>
          </cell>
        </row>
        <row r="467">
          <cell r="A467" t="str">
            <v>001.14.00080</v>
          </cell>
          <cell r="B467" t="str">
            <v>Estrutura de madeira para telhado, c/ distância entre tesouras 4.00 m, 02 águas, p/ cobertura c/ chapa ondulada de c.a. ou alumínio, com 10 m de vão</v>
          </cell>
          <cell r="C467" t="str">
            <v>M2</v>
          </cell>
          <cell r="D467">
            <v>20.405999999999999</v>
          </cell>
        </row>
        <row r="468">
          <cell r="A468" t="str">
            <v>001.14.00100</v>
          </cell>
          <cell r="B468" t="str">
            <v>Estrutura de madeira para telhado, c/ distância entre tesouras 4.00 m, 02 águas, p/ cobertura c/ chapa ondulada de c.a. ou alumínio, com 15 m de vão</v>
          </cell>
          <cell r="C468" t="str">
            <v>M2</v>
          </cell>
          <cell r="D468">
            <v>24.371099999999998</v>
          </cell>
        </row>
        <row r="469">
          <cell r="A469" t="str">
            <v>001.14.00120</v>
          </cell>
          <cell r="B469" t="str">
            <v>Estrutura de madeira para telhado, c/ distância entre tesouras 4.00 m, 02 águas, p/ cobertura c/ chapa ondulada de c.a. ou alumínio, com 20 m de vão</v>
          </cell>
          <cell r="C469" t="str">
            <v>M2</v>
          </cell>
          <cell r="D469">
            <v>30.5718</v>
          </cell>
        </row>
        <row r="470">
          <cell r="A470" t="str">
            <v>001.14.00140</v>
          </cell>
          <cell r="B470" t="str">
            <v>Estrutura de madeira para telhado, c/ distância entre tesouras 4.00 m, 04 águas p/ cobertura c/ chapas onduladas de c.a ou alumínio, com 10 m de vao</v>
          </cell>
          <cell r="C470" t="str">
            <v>M2</v>
          </cell>
          <cell r="D470">
            <v>23.230899999999998</v>
          </cell>
        </row>
        <row r="471">
          <cell r="A471" t="str">
            <v>001.14.00160</v>
          </cell>
          <cell r="B471" t="str">
            <v>Execução de estrutura de madeira para telhado, c/ distância entre tesouras 4.00 m, 04 águas p/ cobertura c/ chapas onduladas de c.a ou alumínio, com 15 m de vao</v>
          </cell>
          <cell r="C471" t="str">
            <v>M2</v>
          </cell>
          <cell r="D471">
            <v>26.932500000000001</v>
          </cell>
        </row>
        <row r="472">
          <cell r="A472" t="str">
            <v>001.14.00180</v>
          </cell>
          <cell r="B472" t="str">
            <v>Execução de estrutura de madeira para telhado, c/ distância entre tesouras 4.00 m, 04 águas p/ cobertura c/ chapas onduladas de c.a ou alumínio, com 20 m de vao</v>
          </cell>
          <cell r="C472" t="str">
            <v>M2</v>
          </cell>
          <cell r="D472">
            <v>35.306199999999997</v>
          </cell>
        </row>
        <row r="473">
          <cell r="A473" t="str">
            <v>001.14.00200</v>
          </cell>
          <cell r="B473" t="str">
            <v>Estrutura de Madeira  comum para telhado, constituído de tesouras (6x12 e 6x16 cm), terças (6x12 e 6x16 cm), caibros(5 x 6cm), ripas (1 x 5 cm) e contraventamentos p/ cobertura com telha de barro ou cerâmica de 3 a 7 m de vão</v>
          </cell>
          <cell r="C473" t="str">
            <v>M2</v>
          </cell>
          <cell r="D473">
            <v>27.779800000000002</v>
          </cell>
        </row>
        <row r="474">
          <cell r="A474" t="str">
            <v>001.14.00220</v>
          </cell>
          <cell r="B474" t="str">
            <v>Estrutura de Madeira comum para telhado, constituído de tesouras (6x12 e 6x16 cm), terças (6x12 e 6x16 cm), caibros(5 x 6cm), ripas (1 x 5 cm) e contraventamentos p/ cobertura com telha de barro ou cerâmica de 7 a 10 m de vão</v>
          </cell>
          <cell r="C474" t="str">
            <v>M2</v>
          </cell>
          <cell r="D474">
            <v>31.594899999999999</v>
          </cell>
        </row>
        <row r="475">
          <cell r="A475" t="str">
            <v>001.14.00240</v>
          </cell>
          <cell r="B475" t="str">
            <v>Estrutura de Madeira comum para telhado, constituído de tesouras (6x12 e 6x16 cm), terças (6x12 e 6x16 cm), caibros(5 x 6cm), ripas (1 x 5 cm) e contraventamentos p/ cobertura com telha de barro ou cerâmica de 10 a 13 m de vão</v>
          </cell>
          <cell r="C475" t="str">
            <v>M2</v>
          </cell>
          <cell r="D475">
            <v>35.892000000000003</v>
          </cell>
        </row>
        <row r="476">
          <cell r="A476" t="str">
            <v>001.14.00260</v>
          </cell>
          <cell r="B476" t="str">
            <v>Estrutura de madeira para  telhas canalete 90 ou 43</v>
          </cell>
          <cell r="C476" t="str">
            <v>M2</v>
          </cell>
          <cell r="D476">
            <v>7.6298000000000004</v>
          </cell>
        </row>
        <row r="477">
          <cell r="A477" t="str">
            <v>001.14.00280</v>
          </cell>
          <cell r="B477" t="str">
            <v>Execução de estrutura de madeira para casa popular em telha ceramica</v>
          </cell>
          <cell r="C477" t="str">
            <v>M2</v>
          </cell>
          <cell r="D477">
            <v>15.4032</v>
          </cell>
        </row>
        <row r="478">
          <cell r="A478" t="str">
            <v>001.14.00300</v>
          </cell>
          <cell r="B478" t="str">
            <v>Execução de Cobertura com telha cerâmica tipo """"""""plan"""""""", inclinação 35%</v>
          </cell>
          <cell r="C478" t="str">
            <v>M2</v>
          </cell>
          <cell r="D478">
            <v>21.0335</v>
          </cell>
        </row>
        <row r="479">
          <cell r="A479" t="str">
            <v>001.14.00320</v>
          </cell>
          <cell r="B479" t="str">
            <v>Execução de Cobertura com telha ceramica tipo portuguesa, inclinação 35%</v>
          </cell>
          <cell r="C479" t="str">
            <v>M2</v>
          </cell>
          <cell r="D479">
            <v>17.005600000000001</v>
          </cell>
        </row>
        <row r="480">
          <cell r="A480" t="str">
            <v>001.14.00340</v>
          </cell>
          <cell r="B480" t="str">
            <v>Execução de Cobertura com telha cerâmica tipo colonial, inclinação 35%</v>
          </cell>
          <cell r="C480" t="str">
            <v>M2</v>
          </cell>
          <cell r="D480">
            <v>26.1114</v>
          </cell>
        </row>
        <row r="481">
          <cell r="A481" t="str">
            <v>001.14.00360</v>
          </cell>
          <cell r="B481" t="str">
            <v>Execução de Cobertura com telha cerâmica tipo romana inclinação 35%</v>
          </cell>
          <cell r="C481" t="str">
            <v>M2</v>
          </cell>
          <cell r="D481">
            <v>16.585599999999999</v>
          </cell>
        </row>
        <row r="482">
          <cell r="A482" t="str">
            <v>001.14.00380</v>
          </cell>
          <cell r="B482" t="str">
            <v>Execução de Cobertura com telha cerâmica tipo tipo francesa, inclinação 35%</v>
          </cell>
          <cell r="C482" t="str">
            <v>M2</v>
          </cell>
          <cell r="D482">
            <v>16.9496</v>
          </cell>
        </row>
        <row r="483">
          <cell r="A483" t="str">
            <v>001.14.00400</v>
          </cell>
          <cell r="B483" t="str">
            <v>Fornecimento de Instalação de Cobertura com chapas onduladas de cimento amianto altura 24 mm, largura útil 450 mm, largura nominal  500 mm, de 4 mm de espessura, inclinação 27%</v>
          </cell>
          <cell r="C483" t="str">
            <v>M2</v>
          </cell>
          <cell r="D483">
            <v>5.5449999999999999</v>
          </cell>
        </row>
        <row r="484">
          <cell r="A484" t="str">
            <v>001.14.00420</v>
          </cell>
          <cell r="B484" t="str">
            <v>Fornecimento e Instalação de Cobertura com chapas onduladas de cimento amianto, altura 125 mm, largura útil 1.020 mm e largura nominal 1.064 mm, de 5 mm de espessura, inclinação 27%</v>
          </cell>
          <cell r="C484" t="str">
            <v>M2</v>
          </cell>
          <cell r="D484">
            <v>15.4031</v>
          </cell>
        </row>
        <row r="485">
          <cell r="A485" t="str">
            <v>001.14.00440</v>
          </cell>
          <cell r="B485" t="str">
            <v>Fornecimento e Instalação de Cobertura com chapas onduladas de cimento amianto, altura 125 mm, largura útil 1.020 mm e largura nominal 1.064 mm, de 6 mm de espessura, inclinação 27%</v>
          </cell>
          <cell r="C485" t="str">
            <v>M2</v>
          </cell>
          <cell r="D485">
            <v>18.062000000000001</v>
          </cell>
        </row>
        <row r="486">
          <cell r="A486" t="str">
            <v>001.14.00460</v>
          </cell>
          <cell r="B486" t="str">
            <v>Fornecimento e Instalação de Cobertura de cimento amianto, perfil trapezoidal,altura 181 mm, largura útil 490 mm, largura nominal 521 mm, de 8 mm de espessura, inclinação 3%</v>
          </cell>
          <cell r="C486" t="str">
            <v>M2</v>
          </cell>
          <cell r="D486">
            <v>22.801200000000001</v>
          </cell>
        </row>
        <row r="487">
          <cell r="A487" t="str">
            <v>001.14.00480</v>
          </cell>
          <cell r="B487" t="str">
            <v>Fornecimento e Instalação de Cobertura com telhas onduladas de poliester c/reforço de fibra de vidro</v>
          </cell>
          <cell r="C487" t="str">
            <v>M2</v>
          </cell>
          <cell r="D487">
            <v>29.2895</v>
          </cell>
        </row>
        <row r="488">
          <cell r="A488" t="str">
            <v>001.14.00500</v>
          </cell>
          <cell r="B488" t="str">
            <v>Fornecimento e Instalação de Cobertura com telha de aço galvanizado zincado trapezoidal, trapézio alto ou baixo, com 0.43mm de espessura, incl.10%, fixada com hastes de ferro galvanizado tipo gancho, arruela de borracha e parafuso</v>
          </cell>
          <cell r="C488" t="str">
            <v>M2</v>
          </cell>
          <cell r="D488">
            <v>27.779499999999999</v>
          </cell>
        </row>
        <row r="489">
          <cell r="A489" t="str">
            <v>001.14.00520</v>
          </cell>
          <cell r="B489" t="str">
            <v>Fornecimento e Instalação de Cobertura com telha trapezoidal de aço pré-pintada eletrostaticamente em uma face, e=0,43 mm, inclinação 10%, fixada com hastes de ferro galvanizado tipo gancho, arruela de borracha e parafuso</v>
          </cell>
          <cell r="C489" t="str">
            <v>M2</v>
          </cell>
          <cell r="D489">
            <v>32.747500000000002</v>
          </cell>
        </row>
        <row r="490">
          <cell r="A490" t="str">
            <v>001.14.00540</v>
          </cell>
          <cell r="B490" t="str">
            <v>Fornecimento e Instalação de Cobertura com telha trapezoidal de aço pré-pintada eletrostaticamente em duas faces, e=0,43 mm, inclinação 10%, fixada com hastes de ferro galvanizado tipo gancho, arruela de borracha e parafuso</v>
          </cell>
          <cell r="C490" t="str">
            <v>M2</v>
          </cell>
          <cell r="D490">
            <v>38.929900000000004</v>
          </cell>
        </row>
        <row r="491">
          <cell r="A491" t="str">
            <v>001.14.00560</v>
          </cell>
          <cell r="B491" t="str">
            <v>Execução de Cumeeira para telha de barro tipo francesa</v>
          </cell>
          <cell r="C491" t="str">
            <v>ML</v>
          </cell>
          <cell r="D491">
            <v>9.5967000000000002</v>
          </cell>
        </row>
        <row r="492">
          <cell r="A492" t="str">
            <v>001.14.00580</v>
          </cell>
          <cell r="B492" t="str">
            <v>Execução de Cumeeira para telha de barro tipo paulista ou colonial</v>
          </cell>
          <cell r="C492" t="str">
            <v>ML</v>
          </cell>
          <cell r="D492">
            <v>9.5967000000000002</v>
          </cell>
        </row>
        <row r="493">
          <cell r="A493" t="str">
            <v>001.14.00600</v>
          </cell>
          <cell r="B493" t="str">
            <v>Execução de Cumeeira para telha tipo romana</v>
          </cell>
          <cell r="C493" t="str">
            <v>ML</v>
          </cell>
          <cell r="D493">
            <v>8.9967000000000006</v>
          </cell>
        </row>
        <row r="494">
          <cell r="A494" t="str">
            <v>001.14.00620</v>
          </cell>
          <cell r="B494" t="str">
            <v>Fornecimento e Instalação de Cumeeira de cimento amianto normal p/telhas onduladas</v>
          </cell>
          <cell r="C494" t="str">
            <v>ML</v>
          </cell>
          <cell r="D494">
            <v>27.043500000000002</v>
          </cell>
        </row>
        <row r="495">
          <cell r="A495" t="str">
            <v>001.14.00640</v>
          </cell>
          <cell r="B495" t="str">
            <v>Fornecimento e Instalação de Cumeeira de cimento amianto universal p/telhas onduladas</v>
          </cell>
          <cell r="C495" t="str">
            <v>ML</v>
          </cell>
          <cell r="D495">
            <v>31.234500000000001</v>
          </cell>
        </row>
        <row r="496">
          <cell r="A496" t="str">
            <v>001.14.00660</v>
          </cell>
          <cell r="B496" t="str">
            <v>Fornecimento e Instalação de Cumeeira de cimento amianto para canalete 90</v>
          </cell>
          <cell r="C496" t="str">
            <v>ML</v>
          </cell>
          <cell r="D496">
            <v>30.856000000000002</v>
          </cell>
        </row>
        <row r="497">
          <cell r="A497" t="str">
            <v>001.14.00680</v>
          </cell>
          <cell r="B497" t="str">
            <v>Fornecimento e Instalação de Cumeeira de cimento amianto p/canalete 49</v>
          </cell>
          <cell r="C497" t="str">
            <v>ML</v>
          </cell>
          <cell r="D497">
            <v>30.856000000000002</v>
          </cell>
        </row>
        <row r="498">
          <cell r="A498" t="str">
            <v>001.14.00700</v>
          </cell>
          <cell r="B498" t="str">
            <v>Fornecimento e Instalação de Cumeeira de cimento amianto p/ telha vogatex</v>
          </cell>
          <cell r="C498" t="str">
            <v>ML</v>
          </cell>
          <cell r="D498">
            <v>7.2601000000000004</v>
          </cell>
        </row>
        <row r="499">
          <cell r="A499" t="str">
            <v>001.14.00720</v>
          </cell>
          <cell r="B499" t="str">
            <v>Fornecimento e Instalação de Cumeeira Metálica Zincada  0.43 mm  (Trapézio Alto ou Baixo)</v>
          </cell>
          <cell r="C499" t="str">
            <v>ML</v>
          </cell>
          <cell r="D499">
            <v>17.327100000000002</v>
          </cell>
        </row>
        <row r="500">
          <cell r="A500" t="str">
            <v>001.14.00740</v>
          </cell>
          <cell r="B500" t="str">
            <v>Fornecimento e Instalação de Cumeeira Metálica Zincada  0.43 mm (Trapézio Alto ou Baixo) Com Pintura Eletrostática</v>
          </cell>
          <cell r="C500" t="str">
            <v>ML</v>
          </cell>
          <cell r="D500">
            <v>20.716799999999999</v>
          </cell>
        </row>
        <row r="501">
          <cell r="A501" t="str">
            <v>001.14.00760</v>
          </cell>
          <cell r="B501" t="str">
            <v>Fornecimento e Instalação de Tampão de cimento aminato para canalete 90 (723x215) mm</v>
          </cell>
          <cell r="C501" t="str">
            <v>UN</v>
          </cell>
          <cell r="D501">
            <v>20.065999999999999</v>
          </cell>
        </row>
        <row r="502">
          <cell r="A502" t="str">
            <v>001.14.00780</v>
          </cell>
          <cell r="B502" t="str">
            <v>Fornecimento e Instalação de Tampão de cimento amianto para cobertura c/canalete 49</v>
          </cell>
          <cell r="C502" t="str">
            <v>M2</v>
          </cell>
          <cell r="D502">
            <v>35.763800000000003</v>
          </cell>
        </row>
        <row r="503">
          <cell r="A503" t="str">
            <v>001.14.00800</v>
          </cell>
          <cell r="B503" t="str">
            <v>Fornecimento e Instalação de Tampão de cimento amianto para cobertura c/canalete 90</v>
          </cell>
          <cell r="C503" t="str">
            <v>M2</v>
          </cell>
          <cell r="D503">
            <v>51.273800000000001</v>
          </cell>
        </row>
        <row r="504">
          <cell r="A504" t="str">
            <v>001.14.00820</v>
          </cell>
          <cell r="B504" t="str">
            <v>Fornecimento e Instalação de calha ou rufo na chapa n.26 com desenvolvimento de 25.00 cm</v>
          </cell>
          <cell r="C504" t="str">
            <v>ML</v>
          </cell>
          <cell r="D504">
            <v>12.5</v>
          </cell>
        </row>
        <row r="505">
          <cell r="A505" t="str">
            <v>001.14.00840</v>
          </cell>
          <cell r="B505" t="str">
            <v>Fornecimento e Instalação de calha ou rufo na chapa n.26 com desenvolvimento de 40.00 cm</v>
          </cell>
          <cell r="C505" t="str">
            <v>ML</v>
          </cell>
          <cell r="D505">
            <v>20</v>
          </cell>
        </row>
        <row r="506">
          <cell r="A506" t="str">
            <v>001.14.00860</v>
          </cell>
          <cell r="B506" t="str">
            <v>Fornecimento e Instalação de calha ou rufo na chapa n.24 com desenvolvimento de 25.00 cm</v>
          </cell>
          <cell r="C506" t="str">
            <v>ML</v>
          </cell>
          <cell r="D506">
            <v>13.75</v>
          </cell>
        </row>
        <row r="507">
          <cell r="A507" t="str">
            <v>001.14.00880</v>
          </cell>
          <cell r="B507" t="str">
            <v>Fornecimento e Instalação de calha ou rufo na chapa n.24 com desenvolvimento de 30.00 cm</v>
          </cell>
          <cell r="C507" t="str">
            <v>ML</v>
          </cell>
          <cell r="D507">
            <v>16.5</v>
          </cell>
        </row>
        <row r="508">
          <cell r="A508" t="str">
            <v>001.14.00900</v>
          </cell>
          <cell r="B508" t="str">
            <v>Fornecimento e Instalação de calha ou rufo na chapa n.24 com desenvolvimento de 50.00 cm</v>
          </cell>
          <cell r="C508" t="str">
            <v>ML</v>
          </cell>
          <cell r="D508">
            <v>27.5</v>
          </cell>
        </row>
        <row r="509">
          <cell r="A509" t="str">
            <v>001.14.00920</v>
          </cell>
          <cell r="B509" t="str">
            <v>Fornecimento e Instalação de calha ou rufo na chapa n.24 com desenvolvimento de 120.00 cm</v>
          </cell>
          <cell r="C509" t="str">
            <v>ML</v>
          </cell>
          <cell r="D509">
            <v>66</v>
          </cell>
        </row>
        <row r="510">
          <cell r="A510" t="str">
            <v>001.14.00940</v>
          </cell>
          <cell r="B510" t="str">
            <v>Fornecimento e Instalação de condutor na chapa n.26</v>
          </cell>
          <cell r="C510" t="str">
            <v>ML</v>
          </cell>
          <cell r="D510">
            <v>20</v>
          </cell>
        </row>
        <row r="511">
          <cell r="A511" t="str">
            <v>001.14.00960</v>
          </cell>
          <cell r="B511" t="str">
            <v>Fornecimento e Instalação de condutor na chapa n.24</v>
          </cell>
          <cell r="C511" t="str">
            <v>ML</v>
          </cell>
          <cell r="D511">
            <v>22</v>
          </cell>
        </row>
        <row r="512">
          <cell r="A512" t="str">
            <v>001.14.00980</v>
          </cell>
          <cell r="B512" t="str">
            <v>Fornecimento e Instalação de Tubo de pvc para águas pluviais inclusive braçadeira para fixação 100 mm</v>
          </cell>
          <cell r="C512" t="str">
            <v>ML</v>
          </cell>
          <cell r="D512">
            <v>13.4808</v>
          </cell>
        </row>
        <row r="513">
          <cell r="A513" t="str">
            <v>001.14.01000</v>
          </cell>
          <cell r="B513" t="str">
            <v>Fornecimento e Instalação de Curva de pvc 90º diâm.100 mm</v>
          </cell>
          <cell r="C513" t="str">
            <v>UN</v>
          </cell>
          <cell r="D513">
            <v>15.483499999999999</v>
          </cell>
        </row>
        <row r="514">
          <cell r="A514" t="str">
            <v>001.14.01020</v>
          </cell>
          <cell r="B514" t="str">
            <v>Fornecimento e Instalação de Ralo seco vertical em ferro fundido diâm.100 mm</v>
          </cell>
          <cell r="C514" t="str">
            <v>UN</v>
          </cell>
          <cell r="D514">
            <v>12.547700000000001</v>
          </cell>
        </row>
        <row r="515">
          <cell r="A515" t="str">
            <v>001.14.01040</v>
          </cell>
          <cell r="B515" t="str">
            <v>Fornecimento e instalação de Acabamento de beiral com tabua trabalhada, tratada e envernizada 1"""""""""""""""" x 10""""""""""""""""</v>
          </cell>
          <cell r="C515" t="str">
            <v>ML</v>
          </cell>
          <cell r="D515">
            <v>115.5215</v>
          </cell>
        </row>
        <row r="516">
          <cell r="A516" t="str">
            <v>001.14.01060</v>
          </cell>
          <cell r="B516" t="str">
            <v>Execução de Reparo de cobertura -  emboçamento da última fiada de telhas cerâmicas, empregando argamassa mista de cimento, cal e areia no traço 1:2:8</v>
          </cell>
          <cell r="C516" t="str">
            <v>ML</v>
          </cell>
          <cell r="D516">
            <v>3.5062000000000002</v>
          </cell>
        </row>
        <row r="517">
          <cell r="A517" t="str">
            <v>001.14.01080</v>
          </cell>
          <cell r="B517" t="str">
            <v>Execução de Reparo de cobertura -  revisão de cobertura de telhas cerâmicas com tomada de  goteiras</v>
          </cell>
          <cell r="C517" t="str">
            <v>M2</v>
          </cell>
          <cell r="D517">
            <v>0.46410000000000001</v>
          </cell>
        </row>
        <row r="518">
          <cell r="A518" t="str">
            <v>001.14.01100</v>
          </cell>
          <cell r="B518" t="str">
            <v>Execução de Reparo de cobertura - substituição de ripa de peróba</v>
          </cell>
          <cell r="C518" t="str">
            <v>M2</v>
          </cell>
          <cell r="D518">
            <v>2.6173999999999999</v>
          </cell>
        </row>
        <row r="519">
          <cell r="A519" t="str">
            <v>001.14.01120</v>
          </cell>
          <cell r="B519" t="str">
            <v>Execução de Reparo de cobertura - substituição de caibros de peróba</v>
          </cell>
          <cell r="C519" t="str">
            <v>ML</v>
          </cell>
          <cell r="D519">
            <v>3.3081</v>
          </cell>
        </row>
        <row r="520">
          <cell r="A520" t="str">
            <v>001.14.01140</v>
          </cell>
          <cell r="B520" t="str">
            <v>Execução de Reparo de cobertura - substituição de vigas de peróba 6x12 cm</v>
          </cell>
          <cell r="C520" t="str">
            <v>ML</v>
          </cell>
          <cell r="D520">
            <v>9.8511000000000006</v>
          </cell>
        </row>
        <row r="521">
          <cell r="A521" t="str">
            <v>001.14.01160</v>
          </cell>
          <cell r="B521" t="str">
            <v>Execução de Reparo de cobertura - substituição de vigas de peróba 6x16 cm</v>
          </cell>
          <cell r="C521" t="str">
            <v>ML</v>
          </cell>
          <cell r="D521">
            <v>10.3553</v>
          </cell>
        </row>
        <row r="522">
          <cell r="A522" t="str">
            <v>001.14.01180</v>
          </cell>
          <cell r="B522" t="str">
            <v>Execução de Reparo de cobertura - substituição de telha cerâmica tipo francesa</v>
          </cell>
          <cell r="C522" t="str">
            <v>UN</v>
          </cell>
          <cell r="D522">
            <v>0.97119999999999995</v>
          </cell>
        </row>
        <row r="523">
          <cell r="A523" t="str">
            <v>001.14.01200</v>
          </cell>
          <cell r="B523" t="str">
            <v>Execução de Reparo de cobertura - substituição de telha cerâmica tipo colonial</v>
          </cell>
          <cell r="C523" t="str">
            <v>UN</v>
          </cell>
          <cell r="D523">
            <v>0.9012</v>
          </cell>
        </row>
        <row r="524">
          <cell r="A524" t="str">
            <v>001.14.01220</v>
          </cell>
          <cell r="B524" t="str">
            <v>Execução de Reparo de cobertura - substituição de telha cerâmica tipo plan</v>
          </cell>
          <cell r="C524" t="str">
            <v>UN</v>
          </cell>
          <cell r="D524">
            <v>0.7712</v>
          </cell>
        </row>
        <row r="525">
          <cell r="A525" t="str">
            <v>001.15</v>
          </cell>
          <cell r="B525" t="str">
            <v>ESQUADRIAS</v>
          </cell>
        </row>
        <row r="526">
          <cell r="A526" t="str">
            <v>001.15.00020</v>
          </cell>
          <cell r="B526" t="str">
            <v>Fornecimento e Instalação de Porta metálica de abrir em chapa dobrada n 18</v>
          </cell>
          <cell r="C526" t="str">
            <v>M2</v>
          </cell>
          <cell r="D526">
            <v>248.4102</v>
          </cell>
        </row>
        <row r="527">
          <cell r="A527" t="str">
            <v>001.15.00040</v>
          </cell>
          <cell r="B527" t="str">
            <v>Fornecimento e Instalação de Porta metálica de abrir em metalón</v>
          </cell>
          <cell r="C527" t="str">
            <v>M2</v>
          </cell>
          <cell r="D527">
            <v>148.56020000000001</v>
          </cell>
        </row>
        <row r="528">
          <cell r="A528" t="str">
            <v>001.15.00060</v>
          </cell>
          <cell r="B528" t="str">
            <v>Fornecimento e Instalação de Porta metálica de abrir em perfil metálico (cantoneiras e tees)</v>
          </cell>
          <cell r="C528" t="str">
            <v>M2</v>
          </cell>
          <cell r="D528">
            <v>161.56020000000001</v>
          </cell>
        </row>
        <row r="529">
          <cell r="A529" t="str">
            <v>001.15.00080</v>
          </cell>
          <cell r="B529" t="str">
            <v>Fornecimento e Instalação de Porta metálica de correr em chapa dobrada n 18</v>
          </cell>
          <cell r="C529" t="str">
            <v>M2</v>
          </cell>
          <cell r="D529">
            <v>161.56020000000001</v>
          </cell>
        </row>
        <row r="530">
          <cell r="A530" t="str">
            <v>001.15.00100</v>
          </cell>
          <cell r="B530" t="str">
            <v>Fornecimento e instalação de Porta metálica de correr em metalón</v>
          </cell>
          <cell r="C530" t="str">
            <v>M2</v>
          </cell>
          <cell r="D530">
            <v>183.56020000000001</v>
          </cell>
        </row>
        <row r="531">
          <cell r="A531" t="str">
            <v>001.15.00120</v>
          </cell>
          <cell r="B531" t="str">
            <v>Fornecimento e Instalação de Porta metálica de correr em perfil metálico (cantoneiras e tees)</v>
          </cell>
          <cell r="C531" t="str">
            <v>M2</v>
          </cell>
          <cell r="D531">
            <v>168.56020000000001</v>
          </cell>
        </row>
        <row r="532">
          <cell r="A532" t="str">
            <v>001.15.00140</v>
          </cell>
          <cell r="B532" t="str">
            <v>Fornecimento e Instalaçao de Porta metálica de de abrir em metalón com janela acoplada</v>
          </cell>
          <cell r="C532" t="str">
            <v>M2</v>
          </cell>
          <cell r="D532">
            <v>101.06019999999999</v>
          </cell>
        </row>
        <row r="533">
          <cell r="A533" t="str">
            <v>001.15.00160</v>
          </cell>
          <cell r="B533" t="str">
            <v>Fornecimento e Instalação de Porta metálica de ( 2,00 x 2,60 ) m - 2 fls de abrir c/ vidro</v>
          </cell>
          <cell r="C533" t="str">
            <v>UN</v>
          </cell>
          <cell r="D533">
            <v>769.40099999999995</v>
          </cell>
        </row>
        <row r="534">
          <cell r="A534" t="str">
            <v>001.15.00180</v>
          </cell>
          <cell r="B534" t="str">
            <v>Porta metálica de enrolar em chapa de aço ondulada</v>
          </cell>
          <cell r="C534" t="str">
            <v>M2</v>
          </cell>
          <cell r="D534">
            <v>88.070499999999996</v>
          </cell>
        </row>
        <row r="535">
          <cell r="A535" t="str">
            <v>001.15.00200</v>
          </cell>
          <cell r="B535" t="str">
            <v>Janela metálica basculante em chapa dobrada n 18</v>
          </cell>
          <cell r="C535" t="str">
            <v>M2</v>
          </cell>
          <cell r="D535">
            <v>229.2801</v>
          </cell>
        </row>
        <row r="536">
          <cell r="A536" t="str">
            <v>001.15.00220</v>
          </cell>
          <cell r="B536" t="str">
            <v>Janela metálica basculante em metalón</v>
          </cell>
          <cell r="C536" t="str">
            <v>M2</v>
          </cell>
          <cell r="D536">
            <v>166.2201</v>
          </cell>
        </row>
        <row r="537">
          <cell r="A537" t="str">
            <v>001.15.00240</v>
          </cell>
          <cell r="B537" t="str">
            <v>Janela metálica basculante em perfil metálico (cantoneiras e tees)</v>
          </cell>
          <cell r="C537" t="str">
            <v>M2</v>
          </cell>
          <cell r="D537">
            <v>166.2201</v>
          </cell>
        </row>
        <row r="538">
          <cell r="A538" t="str">
            <v>001.15.00260</v>
          </cell>
          <cell r="B538" t="str">
            <v>Janela metálica de correr em chapa de aço  dobrada n 18</v>
          </cell>
          <cell r="C538" t="str">
            <v>M2</v>
          </cell>
          <cell r="D538">
            <v>194.2801</v>
          </cell>
        </row>
        <row r="539">
          <cell r="A539" t="str">
            <v>001.15.00280</v>
          </cell>
          <cell r="B539" t="str">
            <v>Janela metálica de correr em metalón</v>
          </cell>
          <cell r="C539" t="str">
            <v>M2</v>
          </cell>
          <cell r="D539">
            <v>157.0641</v>
          </cell>
        </row>
        <row r="540">
          <cell r="A540" t="str">
            <v>001.15.00300</v>
          </cell>
          <cell r="B540" t="str">
            <v>Janela metálica de correr em perfis metálicos (cantoneiras e tees)</v>
          </cell>
          <cell r="C540" t="str">
            <v>M2</v>
          </cell>
          <cell r="D540">
            <v>164.2801</v>
          </cell>
        </row>
        <row r="541">
          <cell r="A541" t="str">
            <v>001.15.00320</v>
          </cell>
          <cell r="B541" t="str">
            <v>Janela metálica maximar em chapa dobrada n 18</v>
          </cell>
          <cell r="C541" t="str">
            <v>M2</v>
          </cell>
          <cell r="D541">
            <v>172.0641</v>
          </cell>
        </row>
        <row r="542">
          <cell r="A542" t="str">
            <v>001.15.00340</v>
          </cell>
          <cell r="B542" t="str">
            <v>Janela metálica maximar em metalón</v>
          </cell>
          <cell r="C542" t="str">
            <v>M2</v>
          </cell>
          <cell r="D542">
            <v>172.0641</v>
          </cell>
        </row>
        <row r="543">
          <cell r="A543" t="str">
            <v>001.15.00360</v>
          </cell>
          <cell r="B543" t="str">
            <v>Janela metálica maximar em perfis metálicos (cantoneiras e tees)</v>
          </cell>
          <cell r="C543" t="str">
            <v>M2</v>
          </cell>
          <cell r="D543">
            <v>181.0641</v>
          </cell>
        </row>
        <row r="544">
          <cell r="A544" t="str">
            <v>001.15.00380</v>
          </cell>
          <cell r="B544" t="str">
            <v>Janela metálica veneziana em metalon</v>
          </cell>
          <cell r="C544" t="str">
            <v>M2</v>
          </cell>
          <cell r="D544">
            <v>142.0641</v>
          </cell>
        </row>
        <row r="545">
          <cell r="A545" t="str">
            <v>001.15.00400</v>
          </cell>
          <cell r="B545" t="str">
            <v>Janela metálica fixa para vidro em chapa dobrada</v>
          </cell>
          <cell r="C545" t="str">
            <v>M2</v>
          </cell>
          <cell r="D545">
            <v>197.0641</v>
          </cell>
        </row>
        <row r="546">
          <cell r="A546" t="str">
            <v>001.15.00420</v>
          </cell>
          <cell r="B546" t="str">
            <v>Janela metálica tipo grade de ferro de 1/2 pol. espaçados a cada 15 cm incl. tela de arame sobreposta, j3-120x50 cm</v>
          </cell>
          <cell r="C546" t="str">
            <v>UN</v>
          </cell>
          <cell r="D546">
            <v>254.06110000000001</v>
          </cell>
        </row>
        <row r="547">
          <cell r="A547" t="str">
            <v>001.15.00440</v>
          </cell>
          <cell r="B547" t="str">
            <v>Janela metálica de chapa dobrada n.18 tipo grade fixa inclusive ferragens e tela mosquiteiro</v>
          </cell>
          <cell r="C547" t="str">
            <v>M2</v>
          </cell>
          <cell r="D547">
            <v>141.7801</v>
          </cell>
        </row>
        <row r="548">
          <cell r="A548" t="str">
            <v>001.15.00460</v>
          </cell>
          <cell r="B548" t="str">
            <v>Janela metálica de correr em metalón com tela</v>
          </cell>
          <cell r="C548" t="str">
            <v>M2</v>
          </cell>
          <cell r="D548">
            <v>158.92019999999999</v>
          </cell>
        </row>
        <row r="549">
          <cell r="A549" t="str">
            <v>001.15.00480</v>
          </cell>
          <cell r="B549" t="str">
            <v>Portão metálico tipo grade em ferro de 1/2 pol espaçados a cada 15 cm conf. modelo, p5-90x210 cm</v>
          </cell>
          <cell r="C549" t="str">
            <v>UN</v>
          </cell>
          <cell r="D549">
            <v>327.86009999999999</v>
          </cell>
        </row>
        <row r="550">
          <cell r="A550" t="str">
            <v>001.15.00500</v>
          </cell>
          <cell r="B550" t="str">
            <v>Portão de Correr em Chapa Corrugada N.18, Conf. Det. SINFRA N.06</v>
          </cell>
          <cell r="C550" t="str">
            <v>M2</v>
          </cell>
          <cell r="D550">
            <v>210.76259999999999</v>
          </cell>
        </row>
        <row r="551">
          <cell r="A551" t="str">
            <v>001.15.00520</v>
          </cell>
          <cell r="B551" t="str">
            <v>Gradil  de ferro metalón 20x20 mm</v>
          </cell>
          <cell r="C551" t="str">
            <v>M2</v>
          </cell>
          <cell r="D551">
            <v>78.575999999999993</v>
          </cell>
        </row>
        <row r="552">
          <cell r="A552" t="str">
            <v>001.15.00540</v>
          </cell>
          <cell r="B552" t="str">
            <v>Fornecimento e Instalação de Gradil em Módulos Fixos, conf. det. SINFRA/ FEMA - Entrada do Parque Mãe Bonifácia</v>
          </cell>
          <cell r="C552" t="str">
            <v>ML</v>
          </cell>
          <cell r="D552">
            <v>234.26140000000001</v>
          </cell>
        </row>
        <row r="553">
          <cell r="A553" t="str">
            <v>001.15.00560</v>
          </cell>
          <cell r="B553" t="str">
            <v>Portão de ferro metalon  30x20mm</v>
          </cell>
          <cell r="C553" t="str">
            <v>M2</v>
          </cell>
          <cell r="D553">
            <v>54.730200000000004</v>
          </cell>
        </row>
        <row r="554">
          <cell r="A554" t="str">
            <v>001.15.00580</v>
          </cell>
          <cell r="B554" t="str">
            <v>Grades de proteção - chapa 2 x 1 cm</v>
          </cell>
          <cell r="C554" t="str">
            <v>M2</v>
          </cell>
          <cell r="D554">
            <v>69.780100000000004</v>
          </cell>
        </row>
        <row r="555">
          <cell r="A555" t="str">
            <v>001.15.00600</v>
          </cell>
          <cell r="B555" t="str">
            <v>Portão metálico em chapa dobrada com fechamento em chapa lisa, inclusive ferragens</v>
          </cell>
          <cell r="C555" t="str">
            <v>M2</v>
          </cell>
          <cell r="D555">
            <v>88.480099999999993</v>
          </cell>
        </row>
        <row r="556">
          <cell r="A556" t="str">
            <v>001.15.00620</v>
          </cell>
          <cell r="B556" t="str">
            <v>Corrimão metálico de ferro ( 3 x 2 cm ) h=0,80m</v>
          </cell>
          <cell r="C556" t="str">
            <v>ML</v>
          </cell>
          <cell r="D556">
            <v>59.280099999999997</v>
          </cell>
        </row>
        <row r="557">
          <cell r="A557" t="str">
            <v>001.15.00640</v>
          </cell>
          <cell r="B557" t="str">
            <v>Portão metálico em chapa lisa vincada c/ requadro em perfil de ferro simples, inclusive ferragens e fechadura</v>
          </cell>
          <cell r="C557" t="str">
            <v>M2</v>
          </cell>
          <cell r="D557">
            <v>103.92019999999999</v>
          </cell>
        </row>
        <row r="558">
          <cell r="A558" t="str">
            <v>001.15.00660</v>
          </cell>
          <cell r="B558" t="str">
            <v>Fornecimento e Instalação de Porta De Ferro Tipo Veneziana - 0,80 x 2,10 x 0,12 m - Padrão Popular</v>
          </cell>
          <cell r="C558" t="str">
            <v>UN</v>
          </cell>
          <cell r="D558">
            <v>141.67019999999999</v>
          </cell>
        </row>
        <row r="559">
          <cell r="A559" t="str">
            <v>001.15.00680</v>
          </cell>
          <cell r="B559" t="str">
            <v>Fornecimento e Instalação de Porta De Ferro Tipo Veneziana - 0,70 x 2,10 x 0,12 m - Padrão Popular</v>
          </cell>
          <cell r="C559" t="str">
            <v>UN</v>
          </cell>
          <cell r="D559">
            <v>141.67019999999999</v>
          </cell>
        </row>
        <row r="560">
          <cell r="A560" t="str">
            <v>001.15.00700</v>
          </cell>
          <cell r="B560" t="str">
            <v>Fornecimento e Instalação de Porta De Ferro Tipo Veneziana - 0,60 x 2,10 x 0,12 m - Padrão Popular</v>
          </cell>
          <cell r="C560" t="str">
            <v>UN</v>
          </cell>
          <cell r="D560">
            <v>141.67019999999999</v>
          </cell>
        </row>
        <row r="561">
          <cell r="A561" t="str">
            <v>001.15.00720</v>
          </cell>
          <cell r="B561" t="str">
            <v>Fornecimento e Instalação de Janela Tipo Vitro Basculante sem Grade  0.40 x 0.60 cm, batente e = 13 cm chapa 22 - Padrão Popular</v>
          </cell>
          <cell r="C561" t="str">
            <v>UN</v>
          </cell>
          <cell r="D561">
            <v>69.260099999999994</v>
          </cell>
        </row>
        <row r="562">
          <cell r="A562" t="str">
            <v>001.15.00740</v>
          </cell>
          <cell r="B562" t="str">
            <v>Fornecimento e Instalação de Janela Tipo Vitro Basculante sem Grade  0.60 x 0.60 cm, batente e = 13 cm chapa 22 - Padrão Popular</v>
          </cell>
          <cell r="C562" t="str">
            <v>UN</v>
          </cell>
          <cell r="D562">
            <v>75.920100000000005</v>
          </cell>
        </row>
        <row r="563">
          <cell r="A563" t="str">
            <v>001.15.00760</v>
          </cell>
          <cell r="B563" t="str">
            <v>Fornecimento e Instalação de Janela Tipo Vitro Maxim-ar 1.00 x 0.60 m c/ Grade Xadrez, Batente E = 12 cm, Chapa 22  - Padrão Comercial</v>
          </cell>
          <cell r="C563" t="str">
            <v>UN</v>
          </cell>
          <cell r="D563">
            <v>139.12909999999999</v>
          </cell>
        </row>
        <row r="564">
          <cell r="A564" t="str">
            <v>001.15.00780</v>
          </cell>
          <cell r="B564" t="str">
            <v>Fornecimento e Instalação de Janela Tipo Veneziana de Correr, Sem Vitrô, Com Grade Dim.1.00 x 1.20 x 0.13 - Padrão Popular</v>
          </cell>
          <cell r="C564" t="str">
            <v>UN</v>
          </cell>
          <cell r="D564">
            <v>144.72020000000001</v>
          </cell>
        </row>
        <row r="565">
          <cell r="A565" t="str">
            <v>001.15.00800</v>
          </cell>
          <cell r="B565" t="str">
            <v>Fornecimento e Instalação de Janela Tipo Veneziana de Correr, Sem Vitrô, Com Grade Dim.1.00 x 1.50 x 0.13 - Padrão Popular</v>
          </cell>
          <cell r="C565" t="str">
            <v>UN</v>
          </cell>
          <cell r="D565">
            <v>159.18020000000001</v>
          </cell>
        </row>
        <row r="566">
          <cell r="A566" t="str">
            <v>001.15.00820</v>
          </cell>
          <cell r="B566" t="str">
            <v>Fornecimento e Instalação de Janela Tipo Vitro de Correr com Caixilho Fixo 1.20 x 1.00 m s/ Grade, Batente E = 12 cm, Chapa 22 4 Folhas - Padrão Comercial</v>
          </cell>
          <cell r="C566" t="str">
            <v>UN</v>
          </cell>
          <cell r="D566">
            <v>131.2902</v>
          </cell>
        </row>
        <row r="567">
          <cell r="A567" t="str">
            <v>001.15.00840</v>
          </cell>
          <cell r="B567" t="str">
            <v>Fornecimento e Instalação de Janela Tipo Vitro de Correr com Caixilho Fixo 1.50 x 1.00 m c/ Grade, Batente E = 12 cm, Chapa 22 4 Folhas - Padrão Comercial</v>
          </cell>
          <cell r="C567" t="str">
            <v>UN</v>
          </cell>
          <cell r="D567">
            <v>148.1191</v>
          </cell>
        </row>
        <row r="568">
          <cell r="A568" t="str">
            <v>001.15.00860</v>
          </cell>
          <cell r="B568" t="str">
            <v>Fornecimento e Instalação de Janela Tipo Vitro de Correr com Caixilho Fixo 2.00 x 1.00 m s/ Grade, Batente e= 12 cm Chapa 22, 4 Folhas - Padrão Comercial</v>
          </cell>
          <cell r="C568" t="str">
            <v>UN</v>
          </cell>
          <cell r="D568">
            <v>224.66909999999999</v>
          </cell>
        </row>
        <row r="569">
          <cell r="A569" t="str">
            <v>001.15.00880</v>
          </cell>
          <cell r="B569" t="str">
            <v>Fornecimento e Instalação de Janela Tipo Vitro de Correr com Caixilho Fixo 1.50 x 1.20 m c/ Grade, Batente E = 12 cm, Chapa 22 4 Folhas - Padrão Comercial</v>
          </cell>
          <cell r="C569" t="str">
            <v>UN</v>
          </cell>
          <cell r="D569">
            <v>222.22909999999999</v>
          </cell>
        </row>
        <row r="570">
          <cell r="A570" t="str">
            <v>001.15.00900</v>
          </cell>
          <cell r="B570" t="str">
            <v>Fornecimento e Instalação de Porta Padrão Popular (sem defeitos), Tipo Solidor, Dimensão 60 x 210 cm, incl. Portal de Cedrinho Fixado Com Espuma de Poliuretano, Alisar de Cedrinho, Dobradiça de Ferro Zincado 31/2"""""""""""""""" x 21/2"""""""""""""""",</v>
          </cell>
          <cell r="C570" t="str">
            <v>CJ</v>
          </cell>
          <cell r="D570">
            <v>112.15219999999999</v>
          </cell>
        </row>
        <row r="571">
          <cell r="A571" t="str">
            <v>001.15.00920</v>
          </cell>
          <cell r="B571" t="str">
            <v>Fornecimento e Instalação de Porta Padrão Popular (sem defeitos), Tipo Solidor, Dimensão 70 x 210 cm, incl. Portal de Cedrinho Fixado Com Espuma de Poliuretano, Alisar de Cedrinho, Dobradiça de Ferro Zincado 31/2"""""""""""""""" x 21/2"""""""""""""""",</v>
          </cell>
          <cell r="C571" t="str">
            <v>CJ</v>
          </cell>
          <cell r="D571">
            <v>112.15219999999999</v>
          </cell>
        </row>
        <row r="572">
          <cell r="A572" t="str">
            <v>001.15.00940</v>
          </cell>
          <cell r="B572" t="str">
            <v>Fornecimento e Instalação de Porta Padrão Popular (sem defeitos), Tipo Solidor, Dimensão 80 x 210 cm, incl. Portal de Cedrinho Fixado Com Espuma de Poliuretano, Alisar de Cedrinho, Dobradiça de Ferro Zincado 31/2"""""""""""""""" x 21/2"""""""""""""""",</v>
          </cell>
          <cell r="C572" t="str">
            <v>CJ</v>
          </cell>
          <cell r="D572">
            <v>112.15219999999999</v>
          </cell>
        </row>
        <row r="573">
          <cell r="A573" t="str">
            <v>001.15.00960</v>
          </cell>
          <cell r="B573" t="str">
            <v>Fornecimento e Instalação de Porta Tipo Solidor, Angelim, Prensada, Semi Oca, Laminada Para Pintura, Dim. 60 x 180 cm, incl. Portal de Angelim e=3.50cm, Fixado C/ Espuma de Poliuretano, Alisar de Angelim l=6.00cm, Dobradiça de Ferro Niquel. 31/2""""""""</v>
          </cell>
          <cell r="C573" t="str">
            <v>CJ</v>
          </cell>
          <cell r="D573">
            <v>206.03219999999999</v>
          </cell>
        </row>
        <row r="574">
          <cell r="A574" t="str">
            <v>001.15.00980</v>
          </cell>
          <cell r="B574" t="str">
            <v>Fornecimento e Instalação de Porta Tipo Solidor, Angelim, Prensada, Semi Oca, Laminada Para Pintura, Dim. 70 x 180 cm, incl. Portal de Angelim e=3.50cm, Fixado C/ Espuma de Poliuretano, Alisar de Angelim l=6.00cm, Dobradiça de Ferro Niquel. 31/2""""""""</v>
          </cell>
          <cell r="C574" t="str">
            <v>CJ</v>
          </cell>
          <cell r="D574">
            <v>206.03219999999999</v>
          </cell>
        </row>
        <row r="575">
          <cell r="A575" t="str">
            <v>001.15.01000</v>
          </cell>
          <cell r="B575" t="str">
            <v>Fornecimento e Instalação de Porta Tipo Solidor, Angelim, Prensada, Semi Oca, Laminada Para Pintura, Dim.80 x 180 cm, incl. Portal de Angelim e=3.50cm, Fixado C/ Espuma de Poliuretano, Alisar de Angelim l=6.00cm, Dobradiça de Ferro Niquel. 31/2"""""""""</v>
          </cell>
          <cell r="C575" t="str">
            <v>CJ</v>
          </cell>
          <cell r="D575">
            <v>206.03219999999999</v>
          </cell>
        </row>
        <row r="576">
          <cell r="A576" t="str">
            <v>001.15.01020</v>
          </cell>
          <cell r="B576" t="str">
            <v>Fornecimento e Instalação de Porta Tipo Solidor, Angelim, Prensada, Semi Oca, Laminada Para Pintura, Dim. 60 x 210 cm, incl. Portal de Angelim e=3.50cm, Fixado C/ Espuma de Poliuretano, Alisar de Angelim l=6.00cm, Dobradiça de Ferro Niquel. 31/2""""""""</v>
          </cell>
          <cell r="C576" t="str">
            <v>CJ</v>
          </cell>
          <cell r="D576">
            <v>206.03219999999999</v>
          </cell>
        </row>
        <row r="577">
          <cell r="A577" t="str">
            <v>001.15.01040</v>
          </cell>
          <cell r="B577" t="str">
            <v>Fornecimento e Instalação de Porta Tipo Solidor, Angelim, Prensada, Semi Oca, Laminada Para Pintura, Dim. 70 x 210 cm, incl. Portal de Angelim e=3.50cm, Fixado C/ Espuma de Poliuretano, Alisar de Angelim l=6.00cm, Dobradiça de Ferro Niquel. 31/2""""""""</v>
          </cell>
          <cell r="C577" t="str">
            <v>CJ</v>
          </cell>
          <cell r="D577">
            <v>206.03219999999999</v>
          </cell>
        </row>
        <row r="578">
          <cell r="A578" t="str">
            <v>001.15.01060</v>
          </cell>
          <cell r="B578" t="str">
            <v>Fornecimento e Instalação de Porta Tipo Solidor, Angelim, Prensada, Semi Oca, Laminada Para Pintura, Dim.80 x 210 cm, incl. Portal de Angelim e=3.50cm, Fixado C/ Espuma de Poliuretano, Alisar de Angelim l=6.00cm, Dobradiça de Ferro Niquel. 31/2"""""""""</v>
          </cell>
          <cell r="C578" t="str">
            <v>CJ</v>
          </cell>
          <cell r="D578">
            <v>206.03219999999999</v>
          </cell>
        </row>
        <row r="579">
          <cell r="A579" t="str">
            <v>001.15.01080</v>
          </cell>
          <cell r="B579" t="str">
            <v>Fornecimento e Instalação de Porta Tipo Solidor, Angelim, Prensada, Semi Oca, Laminada Para Pintura, Dim. 90 x 210 cm, incl. Portal de Angelim e=3.50cm, Fixado C/ Espuma de Poliuretano, Alisar de Angelim l=6.00cm, Dobradiça de Ferro Niquel. 31/2""""""""</v>
          </cell>
          <cell r="C579" t="str">
            <v>CJ</v>
          </cell>
          <cell r="D579">
            <v>206.03219999999999</v>
          </cell>
        </row>
        <row r="580">
          <cell r="A580" t="str">
            <v>001.15.01100</v>
          </cell>
          <cell r="B580" t="str">
            <v>Fornecimento e Instalação de Porta Tipo Solidor, Angelim, Prensada, Encabeçada,Semi Oca, Laminada Para Envernizamento, Dim. 60 x 210 cm, incl. Portal de Angelim e=3.50cm, Fixado C/ Espuma de Poliuretano, Alisar de Angelim l=6.00cm, Dobradiça 31/2"""""""</v>
          </cell>
          <cell r="C580" t="str">
            <v>CJ</v>
          </cell>
          <cell r="D580">
            <v>231.0522</v>
          </cell>
        </row>
        <row r="581">
          <cell r="A581" t="str">
            <v>001.15.01120</v>
          </cell>
          <cell r="B581" t="str">
            <v>Fornecimento e Instalação de Porta Tipo Solidor, Angelim, Prensada, Encabeçada,Semi Oca, Laminada Para Envernizamento, Dim. 70 x 210 cm, incl. Portal de Angelim e=3.50cm, Fixado C/ Espuma de Poliuretano, Alisar de Angelim l=6.00cm, Dobradiça 31/2"""""""</v>
          </cell>
          <cell r="C581" t="str">
            <v>CJ</v>
          </cell>
          <cell r="D581">
            <v>231.0522</v>
          </cell>
        </row>
        <row r="582">
          <cell r="A582" t="str">
            <v>001.15.01140</v>
          </cell>
          <cell r="B582" t="str">
            <v>Fornecimento e Instalação de Porta Tipo Solidor, Angelim, Prensada, Encabeçada,Semi Oca, Laminada Para Envernizamento, Dim. 80 x 210 cm, incl. Portal de Angelim e=3.50cm, Fixado C/ Espuma de Poliuretano, Alisar de Angelim l=6.00cm, Dobradiça 31/2"""""""</v>
          </cell>
          <cell r="C582" t="str">
            <v>CJ</v>
          </cell>
          <cell r="D582">
            <v>231.0522</v>
          </cell>
        </row>
        <row r="583">
          <cell r="A583" t="str">
            <v>001.15.01160</v>
          </cell>
          <cell r="B583" t="str">
            <v>Fornecimento e Instalação de Porta Tipo Solidor, Angelim, Prensada, Encabeçada,Semi Oca, Laminada Para Envernizamento, Dim. 90 x 210 cm, incl. Portal de Angelim e=3.50cm, Fixado C/ Espuma de Poliuretano, Alisar de Angelim l=6.00cm, Dobradiça 31/2"""""""</v>
          </cell>
          <cell r="C583" t="str">
            <v>CJ</v>
          </cell>
          <cell r="D583">
            <v>231.0522</v>
          </cell>
        </row>
        <row r="584">
          <cell r="A584" t="str">
            <v>001.15.01180</v>
          </cell>
          <cell r="B584" t="str">
            <v>Fornecimento e Instalação de Porta Tipo Solidor,Itaúba, Prensada, Encabeçada,Semi Oca, Laminada Para Envernizamento, Dim. 60 x 210 cm, incl. Portal de Itaúba e=3.50cm, Fixado C/ Espuma de Poliuretano, Alisar de Itaúba l=6.00cm, Dobradiça de 31/2""""""""</v>
          </cell>
          <cell r="C584" t="str">
            <v>CJ</v>
          </cell>
          <cell r="D584">
            <v>238.13220000000001</v>
          </cell>
        </row>
        <row r="585">
          <cell r="A585" t="str">
            <v>001.15.01200</v>
          </cell>
          <cell r="B585" t="str">
            <v>Fornecimento e Instalação de Porta Tipo Solidor,Itaúba, Prensada, Encabeçada,Semi Oca, Laminada Para Envernizamento, Dim. 70 x 210 cm, incl. Portal de Itaúba e=3.50cm, Fixado C/ Espuma de Poliuretano, Alisar de Itaúba l=6.00cm, Dobradiça de 31/2""""""""</v>
          </cell>
          <cell r="C585" t="str">
            <v>CJ</v>
          </cell>
          <cell r="D585">
            <v>238.13220000000001</v>
          </cell>
        </row>
        <row r="586">
          <cell r="A586" t="str">
            <v>001.15.01220</v>
          </cell>
          <cell r="B586" t="str">
            <v>Fornecimento e Instalação de Porta Tipo Solidor,Itaúba, Prensada, Encabeçada,Semi Oca, Laminada Para Envernizamento, Dim. 80 x 210 cm, incl. Portal de Itaúba e=3.50cm, Fixado C/ Espuma de Poliuretano, Alisar de Itaúba l=6.00cm, Dobradiça de 31/2""""""""</v>
          </cell>
          <cell r="C586" t="str">
            <v>CJ</v>
          </cell>
          <cell r="D586">
            <v>226.44220000000001</v>
          </cell>
        </row>
        <row r="587">
          <cell r="A587" t="str">
            <v>001.15.01240</v>
          </cell>
          <cell r="B587" t="str">
            <v>Fornecimento e Instalação de Porta Tipo Solidor,Itaúba, Prensada, Encabeçada,Semi Oca, Laminada Para Envernizamento, Dim. 90 x 210 cm, incl. Portal de Itaúba e=3.50cm, Fixado C/ Espuma de Poliuretano, Alisar de Itaúba l=6.00cm, Dobradiça de 31/2""""""""</v>
          </cell>
          <cell r="C587" t="str">
            <v>CJ</v>
          </cell>
          <cell r="D587">
            <v>226.44220000000001</v>
          </cell>
        </row>
        <row r="588">
          <cell r="A588" t="str">
            <v>001.15.01260</v>
          </cell>
          <cell r="B588" t="str">
            <v>Fornecimento e Instalação de Porta Tipo Solidor, Angelim, Prensada, Semi Oca, Laminada e Formicada TX PP30 0.8 mm, Dim. 60 x 210 cm, incl. Portal de Angelim e=3.50cm, Fix. Espuma de Poliur., Alisar de Angelim l=6.00cm, Dobr. de Ferro Niquel. 31/2"""""""</v>
          </cell>
          <cell r="C588" t="str">
            <v>UN</v>
          </cell>
          <cell r="D588">
            <v>309.18029999999999</v>
          </cell>
        </row>
        <row r="589">
          <cell r="A589" t="str">
            <v>001.15.01280</v>
          </cell>
          <cell r="B589" t="str">
            <v>Fornecimento e Instalação de Porta Tipo Solidor, Angelim, Prensada, Semi Oca, Laminada e Formicada TX PP30 0.8 mm, Dim. 70 x 210 cm, incl. Portal de Angelim e=3.50cm, Fix. Espuma de Poliur., Alisar de Angelim l=6.00cm, Dobr. de Ferro Niquel. 31/2"""""""</v>
          </cell>
          <cell r="C589" t="str">
            <v>UN</v>
          </cell>
          <cell r="D589">
            <v>332.56029999999998</v>
          </cell>
        </row>
        <row r="590">
          <cell r="A590" t="str">
            <v>001.15.01300</v>
          </cell>
          <cell r="B590" t="str">
            <v>Fornecimento e Instalação de Porta Tipo Solidor, Angelim, Prensada, Semi Oca, Laminada e Formicada TX PP30 0.8 mm, Dim. 80 x 210 cm, incl. Portal de Angelim e=3.50cm, Fix. Espuma de Poliur., Alisar de Angelim l=6.00cm, Dobr. de Ferro Niquel. 31/2"""""""</v>
          </cell>
          <cell r="C590" t="str">
            <v>UN</v>
          </cell>
          <cell r="D590">
            <v>332.56029999999998</v>
          </cell>
        </row>
        <row r="591">
          <cell r="A591" t="str">
            <v>001.15.01320</v>
          </cell>
          <cell r="B591" t="str">
            <v>Fornecimento e Instalação de Porta Tipo Solidor, Angelim, Prensada, Semi Oca, Laminada e Formicada TX PP30 0.8 mm, Dim. 90 x 210 cm, incl. Portal de Angelim e=3.50cm, Fix. Espuma de Poliur., Alisar de Angelim l=6.00cm, Dobr. de Ferro Niquel. 31/2"""""""</v>
          </cell>
          <cell r="C591" t="str">
            <v>UN</v>
          </cell>
          <cell r="D591">
            <v>332.56029999999998</v>
          </cell>
        </row>
        <row r="592">
          <cell r="A592" t="str">
            <v>001.15.01340</v>
          </cell>
          <cell r="B592" t="str">
            <v>Fechadura c/ chave central, maçaneta tipo copo, conjunto completo p/portas de entrada</v>
          </cell>
          <cell r="C592" t="str">
            <v>UN</v>
          </cell>
          <cell r="D592">
            <v>23.0838</v>
          </cell>
        </row>
        <row r="593">
          <cell r="A593" t="str">
            <v>001.15.01360</v>
          </cell>
          <cell r="B593" t="str">
            <v>Fechadura c/ chave central, maçaneta tipo copo, conjunto completo p/portas de comunicacao</v>
          </cell>
          <cell r="C593" t="str">
            <v>UN</v>
          </cell>
          <cell r="D593">
            <v>18.9238</v>
          </cell>
        </row>
        <row r="594">
          <cell r="A594" t="str">
            <v>001.15.01380</v>
          </cell>
          <cell r="B594" t="str">
            <v>Fechadura c/ chave central, maçaneta tipo copo, conjunto completo p/portas de banheiro</v>
          </cell>
          <cell r="C594" t="str">
            <v>UN</v>
          </cell>
          <cell r="D594">
            <v>18.9238</v>
          </cell>
        </row>
        <row r="595">
          <cell r="A595" t="str">
            <v>001.15.01400</v>
          </cell>
          <cell r="B595" t="str">
            <v>Tela metálica tipo mosquiteiro fixado em ferro cantoneira de abas iguais de 1/2""""""""""""""""""""""""""""""""x1/8""""""""""""""""""""""""""""""""</v>
          </cell>
          <cell r="C595" t="str">
            <v>M2</v>
          </cell>
          <cell r="D595">
            <v>34.012599999999999</v>
          </cell>
        </row>
        <row r="596">
          <cell r="A596" t="str">
            <v>001.15.01420</v>
          </cell>
          <cell r="B596" t="str">
            <v>Tela metálica tipo mosquiteiro fixado em ferro cantoneira de abas iguais de 1""""""""""""""""""""""""""""""""x3/16""""""""""""""""""""""""""""""""</v>
          </cell>
          <cell r="C596" t="str">
            <v>M2</v>
          </cell>
          <cell r="D596">
            <v>60.1126</v>
          </cell>
        </row>
        <row r="597">
          <cell r="A597" t="str">
            <v>001.15.01440</v>
          </cell>
          <cell r="B597" t="str">
            <v>Fornecimento e Instalação de Chapa de Ferro Preta Lisa e= 3 mm Conf. Det. 26 A SEJUSP</v>
          </cell>
          <cell r="C597" t="str">
            <v>M2</v>
          </cell>
          <cell r="D597">
            <v>128.08510000000001</v>
          </cell>
        </row>
        <row r="598">
          <cell r="A598" t="str">
            <v>001.15.01460</v>
          </cell>
          <cell r="B598" t="str">
            <v>Fornecimento e Instalação de Chapa de Ferro Preta Lisa e= 8 mm Conf. Det. 26 C SEJUSP</v>
          </cell>
          <cell r="C598" t="str">
            <v>M2</v>
          </cell>
          <cell r="D598">
            <v>339.98250000000002</v>
          </cell>
        </row>
        <row r="599">
          <cell r="A599" t="str">
            <v>001.15.01480</v>
          </cell>
          <cell r="B599" t="str">
            <v>Fornecimento e Instalação de Porta Para Cadeia ou Presídio 0.80 x 2.10 em grade 7/8"""""""""""""""" e barra chata 1 1/2"""""""""""""""" x 5/16"""""""""""""""" Conf. Det. 05 SINFRA</v>
          </cell>
          <cell r="C599" t="str">
            <v>M2</v>
          </cell>
          <cell r="D599">
            <v>228.3981</v>
          </cell>
        </row>
        <row r="600">
          <cell r="A600" t="str">
            <v>001.15.01500</v>
          </cell>
          <cell r="B600" t="str">
            <v>Fornecimento e Instalação de Porta Metálica C/ Passa Prato Conf. Det. 05 SEJUSP</v>
          </cell>
          <cell r="C600" t="str">
            <v>M2</v>
          </cell>
          <cell r="D600">
            <v>356.3116</v>
          </cell>
        </row>
        <row r="601">
          <cell r="A601" t="str">
            <v>001.15.01520</v>
          </cell>
          <cell r="B601" t="str">
            <v>Fornecimento e Instalação de Porta Metálica S/ Passa Prato Conf. Det. 05 A SEJUSP</v>
          </cell>
          <cell r="C601" t="str">
            <v>M2</v>
          </cell>
          <cell r="D601">
            <v>278.435</v>
          </cell>
        </row>
        <row r="602">
          <cell r="A602" t="str">
            <v>001.15.01540</v>
          </cell>
          <cell r="B602" t="str">
            <v>Fornecimento e Instalação de Porta Metálica C/ Chapa Metálica Sobre Toda a Porta Conf. Det. 05 B  SEJUSP</v>
          </cell>
          <cell r="C602" t="str">
            <v>M2</v>
          </cell>
          <cell r="D602">
            <v>426.22550000000001</v>
          </cell>
        </row>
        <row r="603">
          <cell r="A603" t="str">
            <v>001.15.01560</v>
          </cell>
          <cell r="B603" t="str">
            <v>Fornecimento e Instalação de Conjunto de Grade Conf. Det. 08 SEJUSP</v>
          </cell>
          <cell r="C603" t="str">
            <v>M2</v>
          </cell>
          <cell r="D603">
            <v>130.3528</v>
          </cell>
        </row>
        <row r="604">
          <cell r="A604" t="str">
            <v>001.15.01580</v>
          </cell>
          <cell r="B604" t="str">
            <v>Fornecimento e Instalação de Grade Metálica Conf. Det. 09 A SEJUSP</v>
          </cell>
          <cell r="C604" t="str">
            <v>M2</v>
          </cell>
          <cell r="D604">
            <v>191.13390000000001</v>
          </cell>
        </row>
        <row r="605">
          <cell r="A605" t="str">
            <v>001.15.01600</v>
          </cell>
          <cell r="B605" t="str">
            <v>Fornecimento e Instalação de Porta Metálica C/ Chapa Metálica Sobre Toda a Porta Conf. Det. 23  SEJUSP</v>
          </cell>
          <cell r="C605" t="str">
            <v>M2</v>
          </cell>
          <cell r="D605">
            <v>380.79219999999998</v>
          </cell>
        </row>
        <row r="606">
          <cell r="A606" t="str">
            <v>001.15.01620</v>
          </cell>
          <cell r="B606" t="str">
            <v>Fornecimento e Instalação de Porta Metálica S/ Chapa Metálica Conf. Det. 23 A  SEJUSP</v>
          </cell>
          <cell r="C606" t="str">
            <v>M2</v>
          </cell>
          <cell r="D606">
            <v>297.1728</v>
          </cell>
        </row>
        <row r="607">
          <cell r="A607" t="str">
            <v>001.15.01640</v>
          </cell>
          <cell r="B607" t="str">
            <v>Fornecimento e Instalação de Visor Conf. Det. 30 SEJUSP</v>
          </cell>
          <cell r="C607" t="str">
            <v>UN</v>
          </cell>
          <cell r="D607">
            <v>210.96690000000001</v>
          </cell>
        </row>
        <row r="608">
          <cell r="A608" t="str">
            <v>001.15.01660</v>
          </cell>
          <cell r="B608" t="str">
            <v>Fornecimento e Instalação de Tranca Tipo Comum Conf. Det. 41 SEJUSP</v>
          </cell>
          <cell r="C608" t="str">
            <v>UN</v>
          </cell>
          <cell r="D608">
            <v>122.89190000000001</v>
          </cell>
        </row>
        <row r="609">
          <cell r="A609" t="str">
            <v>001.15.01680</v>
          </cell>
          <cell r="B609" t="str">
            <v>Fornecimento e Instalação de Grade Metálica Conf. Det. 45 B SEJUSP</v>
          </cell>
          <cell r="C609" t="str">
            <v>M2</v>
          </cell>
          <cell r="D609">
            <v>246.39519999999999</v>
          </cell>
        </row>
        <row r="610">
          <cell r="A610" t="str">
            <v>001.15.01700</v>
          </cell>
          <cell r="B610" t="str">
            <v>Batente de madeira 15 x 15 cm para porta e janela</v>
          </cell>
          <cell r="C610" t="str">
            <v>M</v>
          </cell>
          <cell r="D610">
            <v>20.780100000000001</v>
          </cell>
        </row>
        <row r="611">
          <cell r="A611" t="str">
            <v>001.15.01720</v>
          </cell>
          <cell r="B611" t="str">
            <v>Batente de madeira 3,5 x 14,5 cm para portas e janelas</v>
          </cell>
          <cell r="C611" t="str">
            <v>M</v>
          </cell>
          <cell r="D611">
            <v>8.0530000000000008</v>
          </cell>
        </row>
        <row r="612">
          <cell r="A612" t="str">
            <v>001.15.01740</v>
          </cell>
          <cell r="B612" t="str">
            <v>Reparo em esquadria - substituição de batente de madeira</v>
          </cell>
          <cell r="C612" t="str">
            <v>M</v>
          </cell>
          <cell r="D612">
            <v>17.803999999999998</v>
          </cell>
        </row>
        <row r="613">
          <cell r="A613" t="str">
            <v>001.15.01760</v>
          </cell>
          <cell r="B613" t="str">
            <v>Reparo em esquadria - substituição de folha de porta de madeira tipo solidor, inclusive dobradiças, -(0,60x1,80)m</v>
          </cell>
          <cell r="C613" t="str">
            <v>UN</v>
          </cell>
          <cell r="D613">
            <v>51.0627</v>
          </cell>
        </row>
        <row r="614">
          <cell r="A614" t="str">
            <v>001.15.01780</v>
          </cell>
          <cell r="B614" t="str">
            <v>Reparo em esquadria - substituição de folha de porta de madeira tipo solidor, inclusive dobradiças, -(0,60x2,10)m</v>
          </cell>
          <cell r="C614" t="str">
            <v>UN</v>
          </cell>
          <cell r="D614">
            <v>54.752699999999997</v>
          </cell>
        </row>
        <row r="615">
          <cell r="A615" t="str">
            <v>001.15.01800</v>
          </cell>
          <cell r="B615" t="str">
            <v>Reparo em esquadria - substituição de folha de porta de madeira tipo solidor, inclusive dobradiças, -(0,70x2,10)m</v>
          </cell>
          <cell r="C615" t="str">
            <v>UN</v>
          </cell>
          <cell r="D615">
            <v>54.752699999999997</v>
          </cell>
        </row>
        <row r="616">
          <cell r="A616" t="str">
            <v>001.15.01820</v>
          </cell>
          <cell r="B616" t="str">
            <v>Reparo em esquadria - substituição de folha de porta de madeira tipo solidor, inclusive dobradiças, -(0,80x2,10)m</v>
          </cell>
          <cell r="C616" t="str">
            <v>UN</v>
          </cell>
          <cell r="D616">
            <v>54.752699999999997</v>
          </cell>
        </row>
        <row r="617">
          <cell r="A617" t="str">
            <v>001.15.01840</v>
          </cell>
          <cell r="B617" t="str">
            <v>Reparo em esquadria - substituição de folha de porta de madeira tipo solidor, inclusive dobradiças, -(0,90x2,10)m</v>
          </cell>
          <cell r="C617" t="str">
            <v>UN</v>
          </cell>
          <cell r="D617">
            <v>92.752700000000004</v>
          </cell>
        </row>
        <row r="618">
          <cell r="A618" t="str">
            <v>001.15.01860</v>
          </cell>
          <cell r="B618" t="str">
            <v>Reparo em esquadria - substituição de batente de peroba, inclusive guarnições -vão de (0,60x2,10)m</v>
          </cell>
          <cell r="C618" t="str">
            <v>JG</v>
          </cell>
          <cell r="D618">
            <v>98.378</v>
          </cell>
        </row>
        <row r="619">
          <cell r="A619" t="str">
            <v>001.15.01880</v>
          </cell>
          <cell r="B619" t="str">
            <v>Reparo em esquadria - substituição de batente de peroba, inclusive guarnições -vão de (0,70x2,10)m</v>
          </cell>
          <cell r="C619" t="str">
            <v>JG</v>
          </cell>
          <cell r="D619">
            <v>97.031400000000005</v>
          </cell>
        </row>
        <row r="620">
          <cell r="A620" t="str">
            <v>001.15.01900</v>
          </cell>
          <cell r="B620" t="str">
            <v>Reparo em esquadria - substituição de batente de peroba, inclusive guarnições -vão de (0,80x2,10)m</v>
          </cell>
          <cell r="C620" t="str">
            <v>JG</v>
          </cell>
          <cell r="D620">
            <v>109.074</v>
          </cell>
        </row>
        <row r="621">
          <cell r="A621" t="str">
            <v>001.15.01920</v>
          </cell>
          <cell r="B621" t="str">
            <v>Reparo em Grades e Portões - substituição de ferro CA 25 1/2""""""""""""""""</v>
          </cell>
          <cell r="C621" t="str">
            <v>ML</v>
          </cell>
          <cell r="D621">
            <v>4.0170000000000003</v>
          </cell>
        </row>
        <row r="622">
          <cell r="A622" t="str">
            <v>001.15.01940</v>
          </cell>
          <cell r="B622" t="str">
            <v>Reparo em Grades e Portões - substituição de ferro CA 25 7/8""""""""""""""""</v>
          </cell>
          <cell r="C622" t="str">
            <v>ML</v>
          </cell>
          <cell r="D622">
            <v>13.781499999999999</v>
          </cell>
        </row>
        <row r="623">
          <cell r="A623" t="str">
            <v>001.15.01960</v>
          </cell>
          <cell r="B623" t="str">
            <v>Reparo em Alambrados e Portões - substituição de tubo de ferro em chapa preta diam.2"""""""""""""""" chapa 13</v>
          </cell>
          <cell r="C623" t="str">
            <v>ML</v>
          </cell>
          <cell r="D623">
            <v>16.1996</v>
          </cell>
        </row>
        <row r="624">
          <cell r="A624" t="str">
            <v>001.15.01980</v>
          </cell>
          <cell r="B624" t="str">
            <v>Reparo em Alambrados e Portões - substituição de tela de alambrado galvanizado malha 2"""""""""""""""" fio dw12</v>
          </cell>
          <cell r="C624" t="str">
            <v>M2</v>
          </cell>
          <cell r="D624">
            <v>14.1562</v>
          </cell>
        </row>
        <row r="625">
          <cell r="A625" t="str">
            <v>001.16</v>
          </cell>
          <cell r="B625" t="str">
            <v>REVESTIMENTO</v>
          </cell>
        </row>
        <row r="626">
          <cell r="A626" t="str">
            <v>001.16.00020</v>
          </cell>
          <cell r="B626" t="str">
            <v>Chapisco de aderência c/argamassa de cimento e areia traço 1:3 e= 5 mm</v>
          </cell>
          <cell r="C626" t="str">
            <v>M2</v>
          </cell>
          <cell r="D626">
            <v>1.9645999999999999</v>
          </cell>
        </row>
        <row r="627">
          <cell r="A627" t="str">
            <v>001.16.00040</v>
          </cell>
          <cell r="B627" t="str">
            <v>Chapisco de acab.c/argam.de cimento e pedrisco traço 1:4  e= 7 mm</v>
          </cell>
          <cell r="C627" t="str">
            <v>M2</v>
          </cell>
          <cell r="D627">
            <v>2.9428999999999998</v>
          </cell>
        </row>
        <row r="628">
          <cell r="A628" t="str">
            <v>001.16.00060</v>
          </cell>
          <cell r="B628" t="str">
            <v>Reboco paulista usando argamassa mista de cimento cal e areia no traço 1:2:8 com 20 mm de espessura</v>
          </cell>
          <cell r="C628" t="str">
            <v>M2</v>
          </cell>
          <cell r="D628">
            <v>7.8563000000000001</v>
          </cell>
        </row>
        <row r="629">
          <cell r="A629" t="str">
            <v>001.16.00080</v>
          </cell>
          <cell r="B629" t="str">
            <v>Reboco paulista usando argamassa mista de cimento cal e areia no traço 1:2:9 com 20 mm de espessura</v>
          </cell>
          <cell r="C629" t="str">
            <v>M2</v>
          </cell>
          <cell r="D629">
            <v>7.6722999999999999</v>
          </cell>
        </row>
        <row r="630">
          <cell r="A630" t="str">
            <v>001.16.00100</v>
          </cell>
          <cell r="B630" t="str">
            <v>Reboco c/ argamassa de cal em pasta e areia fina peneirada no traço 1:2 (espessura 0.5 cm)</v>
          </cell>
          <cell r="C630" t="str">
            <v>M2</v>
          </cell>
          <cell r="D630">
            <v>3.6526000000000001</v>
          </cell>
        </row>
        <row r="631">
          <cell r="A631" t="str">
            <v>001.16.00120</v>
          </cell>
          <cell r="B631" t="str">
            <v>Revestimento c/ argamassa de barita e = 1O mm</v>
          </cell>
          <cell r="C631" t="str">
            <v>M2</v>
          </cell>
          <cell r="D631">
            <v>42.438899999999997</v>
          </cell>
        </row>
        <row r="632">
          <cell r="A632" t="str">
            <v>001.16.00140</v>
          </cell>
          <cell r="B632" t="str">
            <v>Reboco barra lisa com argamassa de cimento e areia 1:1.5 com impermeabilizante inclusive emboço de cimento e areia 1:4</v>
          </cell>
          <cell r="C632" t="str">
            <v>M2</v>
          </cell>
          <cell r="D632">
            <v>17.582999999999998</v>
          </cell>
        </row>
        <row r="633">
          <cell r="A633" t="str">
            <v>001.16.00160</v>
          </cell>
          <cell r="B633" t="str">
            <v>Barra lisa c/ acabamento em nata de cimento comum c/ desempenadeira de aço sobre emboço de cimento e areia 1:4</v>
          </cell>
          <cell r="C633" t="str">
            <v>M2</v>
          </cell>
          <cell r="D633">
            <v>12.0661</v>
          </cell>
        </row>
        <row r="634">
          <cell r="A634" t="str">
            <v>001.16.00180</v>
          </cell>
          <cell r="B634" t="str">
            <v>Barra lisa c/ acabamento em nata de cimento comum c/ desempenadeira de aço sobre emboço de cimento e areia 1:4:8</v>
          </cell>
          <cell r="C634" t="str">
            <v>M2</v>
          </cell>
          <cell r="D634">
            <v>11.6393</v>
          </cell>
        </row>
        <row r="635">
          <cell r="A635" t="str">
            <v>001.16.00200</v>
          </cell>
          <cell r="B635" t="str">
            <v>Barra lisa c/ acabamento em nata de cimento branco c/ desempenadeira de aço sobre emboço de cimento e areia 1:4</v>
          </cell>
          <cell r="C635" t="str">
            <v>M2</v>
          </cell>
          <cell r="D635">
            <v>14.1021</v>
          </cell>
        </row>
        <row r="636">
          <cell r="A636" t="str">
            <v>001.16.00220</v>
          </cell>
          <cell r="B636" t="str">
            <v>Barra lisa c/ acabamento em nata de cimento comum c/ desempenadeira de aço sobre emboço de cimento e areia 1:4:8</v>
          </cell>
          <cell r="C636" t="str">
            <v>M2</v>
          </cell>
          <cell r="D636">
            <v>11.6393</v>
          </cell>
        </row>
        <row r="637">
          <cell r="A637" t="str">
            <v>001.16.00240</v>
          </cell>
          <cell r="B637" t="str">
            <v>Revestimento com azulejo branco (dimensão mínima 150x150 mm, espessura mínima 4 mm) empregando argamassa pré fabricada de cimento colante (a prumo ), incl rejuntamento</v>
          </cell>
          <cell r="C637" t="str">
            <v>M2</v>
          </cell>
          <cell r="D637">
            <v>22.807400000000001</v>
          </cell>
        </row>
        <row r="638">
          <cell r="A638" t="str">
            <v>001.16.00260</v>
          </cell>
          <cell r="B638" t="str">
            <v>Revestimento com azulejo decorado (dimensão mínima 150x150 mm, espessura mínima 4 mm) empregando argamassa pré fabricada de cimento colante (a prumo ), incl rejuntamento</v>
          </cell>
          <cell r="C638" t="str">
            <v>M2</v>
          </cell>
          <cell r="D638">
            <v>20.0244</v>
          </cell>
        </row>
        <row r="639">
          <cell r="A639" t="str">
            <v>001.16.00280</v>
          </cell>
          <cell r="B639" t="str">
            <v>Revestimento Com Piso Parede (dimensão mínima 300x300 mm, espessura mínima 6 mm) Empregando Argamassa Pré Fabricada de Cimento Colante, incl Rejuntamento</v>
          </cell>
          <cell r="C639" t="str">
            <v>M2</v>
          </cell>
          <cell r="D639">
            <v>20.022400000000001</v>
          </cell>
        </row>
        <row r="640">
          <cell r="A640" t="str">
            <v>001.16.00300</v>
          </cell>
          <cell r="B640" t="str">
            <v>Fornecimento e Assentamento de Pastilha de Porcelana (dimensão mínima 100x100 mm, espessura mínima 8 mm), Assentada Com Argamassa Pré- Fabricada de Cimento Colante, Incl. Rejuntamento</v>
          </cell>
          <cell r="C640" t="str">
            <v>M2</v>
          </cell>
          <cell r="D640">
            <v>47.213700000000003</v>
          </cell>
        </row>
        <row r="641">
          <cell r="A641" t="str">
            <v>001.16.00320</v>
          </cell>
          <cell r="B641" t="str">
            <v>Faixas decorativas para portas e janelas, 10 cm de largura, em argamassa mista de cimento cal e areia</v>
          </cell>
          <cell r="C641" t="str">
            <v>M</v>
          </cell>
          <cell r="D641">
            <v>4.2140000000000004</v>
          </cell>
        </row>
        <row r="642">
          <cell r="A642" t="str">
            <v>001.16.00340</v>
          </cell>
          <cell r="B642" t="str">
            <v>Fornecimento e Assentamento de Faixa Cerâmica Decorada Para Cozinha e Banheiro</v>
          </cell>
          <cell r="C642" t="str">
            <v>ML</v>
          </cell>
          <cell r="D642">
            <v>13.7517</v>
          </cell>
        </row>
        <row r="643">
          <cell r="A643" t="str">
            <v>001.17</v>
          </cell>
          <cell r="B643" t="str">
            <v>PISOS RODAPÉS SOLEIRAS E PEITORIS</v>
          </cell>
        </row>
        <row r="644">
          <cell r="A644" t="str">
            <v>001.17.00020</v>
          </cell>
          <cell r="B644" t="str">
            <v>Preparo e apiloamento do local destinado a receber o piso, incl. carga e transporte manual de material de caixão de empréstimo para complementação do que faltar.</v>
          </cell>
          <cell r="C644" t="str">
            <v>M2</v>
          </cell>
          <cell r="D644">
            <v>5.9382000000000001</v>
          </cell>
        </row>
        <row r="645">
          <cell r="A645" t="str">
            <v>001.17.00040</v>
          </cell>
          <cell r="B645" t="str">
            <v>Fornecimento e Execução de Picoteamento de Piso Para Aplicação de Argamassa de Regularização em Pisos Pré Exitentes</v>
          </cell>
          <cell r="C645" t="str">
            <v>M2</v>
          </cell>
          <cell r="D645">
            <v>1.3409</v>
          </cell>
        </row>
        <row r="646">
          <cell r="A646" t="str">
            <v>001.17.00060</v>
          </cell>
          <cell r="B646" t="str">
            <v>Regularização de laje ou lastro de concreto com argamassa de cimento e areia no traço 1:3, procedendo-se da seguinte maneira: umidecer abundantemente o contrapiso, aplicar nata de agua e cimento e finalmente a aplicar da argamassa de regularização.</v>
          </cell>
          <cell r="C646" t="str">
            <v>M3</v>
          </cell>
          <cell r="D646">
            <v>284.53379999999999</v>
          </cell>
        </row>
        <row r="647">
          <cell r="A647" t="str">
            <v>001.17.00080</v>
          </cell>
          <cell r="B647" t="str">
            <v>Contrapiso de concreto não estrutural Fck=13,5 Mpa, preparado com régua de alumínio e desempenadeira de madeira, perfeitamente nivelado, pronto para receber o piso, esp.= 6.00 cm</v>
          </cell>
          <cell r="C647" t="str">
            <v>M2</v>
          </cell>
          <cell r="D647">
            <v>17.023700000000002</v>
          </cell>
        </row>
        <row r="648">
          <cell r="A648" t="str">
            <v>001.17.00100</v>
          </cell>
          <cell r="B648" t="str">
            <v>Calçada em concreto Fck=13,5 Mpa, no traço 1:3:6 com junta de dilatação seca, formando quadro de 1.00x2.00 m, com 6 cm de espessura, preparado com régua de alumínio e desempenadeira de madeira, perfeitamente nivelado.</v>
          </cell>
          <cell r="C648" t="str">
            <v>M2</v>
          </cell>
          <cell r="D648">
            <v>19.578299999999999</v>
          </cell>
        </row>
        <row r="649">
          <cell r="A649" t="str">
            <v>001.17.00120</v>
          </cell>
          <cell r="B649" t="str">
            <v>Calçada em concreto Fck=13,5 Mpa, no traço 1:3:6 com junta de dilatação seca, formando quadro de 2.00x2.00 m, com 6 cm de espessura, preparado com régua de alumínio e desempenadeira de madeira, perfeitamente nivelado.</v>
          </cell>
          <cell r="C649" t="str">
            <v>M2</v>
          </cell>
          <cell r="D649">
            <v>19.578299999999999</v>
          </cell>
        </row>
        <row r="650">
          <cell r="A650" t="str">
            <v>001.17.00140</v>
          </cell>
          <cell r="B650" t="str">
            <v>Calçada em Concreto Usinado 13,50 Mpa, Com Junta de Dilatação Seca  formando Quadro 1.50 x 1.50 m, sendo a espessura de e= 5.00 cm, preparado com régua de alumínio e desempenadeira de madeira, perfeitamente nivelado.</v>
          </cell>
          <cell r="C650" t="str">
            <v>M2</v>
          </cell>
          <cell r="D650">
            <v>20.494199999999999</v>
          </cell>
        </row>
        <row r="651">
          <cell r="A651" t="str">
            <v>001.17.00160</v>
          </cell>
          <cell r="B651" t="str">
            <v>Calçada em Concreto Usinado 13,50 Mpa, Com Junta de Dilatação Seca, formando Quadro 1.50 x 1.50 m, sendo a espessura de e=7.00 cm, preparado com régua de alumínio e desempenadeira de madeira, perfeitamente nivelado.</v>
          </cell>
          <cell r="C651" t="str">
            <v>M2</v>
          </cell>
          <cell r="D651">
            <v>25.386099999999999</v>
          </cell>
        </row>
        <row r="652">
          <cell r="A652" t="str">
            <v>001.17.00180</v>
          </cell>
          <cell r="B652" t="str">
            <v>Cimentado liso queimado c/espessura de 1.5 cm c/argamassa de cimento e areia no traço 1:3, procedendo-se da seguinte maneira: umidecer abundantemente o contrapiso, aplicar nata de agua e cimento e finalmente a aplicar da argamassa de acabamento.</v>
          </cell>
          <cell r="C652" t="str">
            <v>M2</v>
          </cell>
          <cell r="D652">
            <v>6.7178000000000004</v>
          </cell>
        </row>
        <row r="653">
          <cell r="A653" t="str">
            <v>001.17.00200</v>
          </cell>
          <cell r="B653" t="str">
            <v>Cimentado liso queimado c/espessura de 2 cm usando argamassa de cimento e areia 1:3 c/ juntas plásticas de 19 mm formando quadros de 2.00 x 2.00 m,umidecer abundantemente o contrapiso, aplicar nata de agua e cimento e finalmente a aplicar a argamassa.</v>
          </cell>
          <cell r="C653" t="str">
            <v>M2</v>
          </cell>
          <cell r="D653">
            <v>10.9381</v>
          </cell>
        </row>
        <row r="654">
          <cell r="A654" t="str">
            <v>001.17.00220</v>
          </cell>
          <cell r="B654" t="str">
            <v>Cimentado liso queimado c/ po xadrez e=1.5 cm c/argamassa de cimento e areia no traço 1:3, umidecer abundantemente o contrapiso, aplicar nata de agua e cimento e finalmente a aplicar a argamassa.</v>
          </cell>
          <cell r="C654" t="str">
            <v>M2</v>
          </cell>
          <cell r="D654">
            <v>7.5518000000000001</v>
          </cell>
        </row>
        <row r="655">
          <cell r="A655" t="str">
            <v>001.17.00240</v>
          </cell>
          <cell r="B655" t="str">
            <v>Revestimento com Piso Cerâmico Esmaltado (dimensão mínima 300x300mm, espessura mínima 8 mm), PI 02, Assentado Com Argamassa Colante Uso Interno, incl. rejuntamento.</v>
          </cell>
          <cell r="C655" t="str">
            <v>M2</v>
          </cell>
          <cell r="D655">
            <v>19.539899999999999</v>
          </cell>
        </row>
        <row r="656">
          <cell r="A656" t="str">
            <v>001.17.00260</v>
          </cell>
          <cell r="B656" t="str">
            <v>Revestimento com Piso Cerâmico Esmaltado (dimensão mínima 300x300mm, espessura mínima 8 mm), PI 03, Assentado Com Argamassa Colante Uso Interno, incl. rejuntamento</v>
          </cell>
          <cell r="C656" t="str">
            <v>M2</v>
          </cell>
          <cell r="D656">
            <v>19.539899999999999</v>
          </cell>
        </row>
        <row r="657">
          <cell r="A657" t="str">
            <v>001.17.00280</v>
          </cell>
          <cell r="B657" t="str">
            <v>Revestimento com Piso Cerâmico Esmaltado (dimensão mínima 300x300mm, espessura mínima 8 mm), PI 04, Assentado Com Argamassa Colante Uso Interno, incl. rejuntamento</v>
          </cell>
          <cell r="C657" t="str">
            <v>M2</v>
          </cell>
          <cell r="D657">
            <v>19.539899999999999</v>
          </cell>
        </row>
        <row r="658">
          <cell r="A658" t="str">
            <v>001.17.00300</v>
          </cell>
          <cell r="B658" t="str">
            <v>Revestimento com Piso Cerâmico Esmaltado (dimensão mínima 300x300mm, espessura mínima 8 mm), PI 05, Assentado Com Argamassa Colante Uso Interno, incl. rejuntamento</v>
          </cell>
          <cell r="C658" t="str">
            <v>M2</v>
          </cell>
          <cell r="D658">
            <v>19.539899999999999</v>
          </cell>
        </row>
        <row r="659">
          <cell r="A659" t="str">
            <v>001.17.00320</v>
          </cell>
          <cell r="B659" t="str">
            <v>Revestimento de pisos e lajotas cerâmicas 30x30 cm assente c/argamassa de cimento e areia 1:4</v>
          </cell>
          <cell r="C659" t="str">
            <v>M2</v>
          </cell>
          <cell r="D659">
            <v>21.958600000000001</v>
          </cell>
        </row>
        <row r="660">
          <cell r="A660" t="str">
            <v>001.17.00340</v>
          </cell>
          <cell r="B660" t="str">
            <v>Assentamento de ladrilho hidráulico cor natural do cimento, assente com argamassa mista de cimento, cal e areia traço 1:4 adição 100 kg cimento</v>
          </cell>
          <cell r="C660" t="str">
            <v>M2</v>
          </cell>
          <cell r="D660">
            <v>34.7776</v>
          </cell>
        </row>
        <row r="661">
          <cell r="A661" t="str">
            <v>001.17.00360</v>
          </cell>
          <cell r="B661" t="str">
            <v>Assentamento de ladrilho hidráulico cor única, assente com argamassa mista de cimento, cal e areia traço 1:4 adição 100 kg cimento</v>
          </cell>
          <cell r="C661" t="str">
            <v>M2</v>
          </cell>
          <cell r="D661">
            <v>36.977600000000002</v>
          </cell>
        </row>
        <row r="662">
          <cell r="A662" t="str">
            <v>001.17.00380</v>
          </cell>
          <cell r="B662" t="str">
            <v>Assentamento de ladrilho hidráulico tipo Cuiabá, assente com argamassa mista de cimento, cal e areia traço 1:4 adição 100 kg cimento</v>
          </cell>
          <cell r="C662" t="str">
            <v>M2</v>
          </cell>
          <cell r="D662">
            <v>38.077599999999997</v>
          </cell>
        </row>
        <row r="663">
          <cell r="A663" t="str">
            <v>001.17.00400</v>
          </cell>
          <cell r="B663" t="str">
            <v>Assentamento de ladrilho hidráulico tipo Copacabana, assente com argamassa mista de cimento, cal e areia traço 1:4 adição 100 kg cimento</v>
          </cell>
          <cell r="C663" t="str">
            <v>M2</v>
          </cell>
          <cell r="D663">
            <v>43.577599999999997</v>
          </cell>
        </row>
        <row r="664">
          <cell r="A664" t="str">
            <v>001.17.00420</v>
          </cell>
          <cell r="B664" t="str">
            <v>Revestimento de piso em granilite fundido no local formando quadros de 2.00 m2 de área ( no máximo) com junta plastica colorida e faixa perimétrica de 30 cm na cor preta fazendo meia cana, aplicação de 2 demãos de resina acrilica</v>
          </cell>
          <cell r="C664" t="str">
            <v>M2</v>
          </cell>
          <cell r="D664">
            <v>17.291699999999999</v>
          </cell>
        </row>
        <row r="665">
          <cell r="A665" t="str">
            <v>001.17.00440</v>
          </cell>
          <cell r="B665" t="str">
            <v>Assentamento de junta plástica de dilatacao p/pisos de 19 mm</v>
          </cell>
          <cell r="C665" t="str">
            <v>ML</v>
          </cell>
          <cell r="D665">
            <v>1.6786000000000001</v>
          </cell>
        </row>
        <row r="666">
          <cell r="A666" t="str">
            <v>001.17.00460</v>
          </cell>
          <cell r="B666" t="str">
            <v>Revestimento de piso em ardosia natural 40x40cm cor preta tipo on com resinex</v>
          </cell>
          <cell r="C666" t="str">
            <v>M2</v>
          </cell>
          <cell r="D666">
            <v>26.813199999999998</v>
          </cell>
        </row>
        <row r="667">
          <cell r="A667" t="str">
            <v>001.17.00480</v>
          </cell>
          <cell r="B667" t="str">
            <v>Revestimento de paviflex sobre lastro ou laje regularizada, assentado com cola especial de 2.00 mm de espessura</v>
          </cell>
          <cell r="C667" t="str">
            <v>M2</v>
          </cell>
          <cell r="D667">
            <v>40.234699999999997</v>
          </cell>
        </row>
        <row r="668">
          <cell r="A668" t="str">
            <v>001.17.00500</v>
          </cell>
          <cell r="B668" t="str">
            <v>Revestimento de paviflex sobre lastro ou laje regularizada, assentado com cola especial de 3.20 mm de espessura</v>
          </cell>
          <cell r="C668" t="str">
            <v>M2</v>
          </cell>
          <cell r="D668">
            <v>68.584699999999998</v>
          </cell>
        </row>
        <row r="669">
          <cell r="A669" t="str">
            <v>001.17.00520</v>
          </cell>
          <cell r="B669" t="str">
            <v>Revestimento de paviflex sobre lastro ou laje regularizada, assentado com cola especial de 1.60 mm de espessura</v>
          </cell>
          <cell r="C669" t="str">
            <v>M2</v>
          </cell>
          <cell r="D669">
            <v>32.884700000000002</v>
          </cell>
        </row>
        <row r="670">
          <cell r="A670" t="str">
            <v>001.17.00540</v>
          </cell>
          <cell r="B670" t="str">
            <v>Revestimento da escada (degrau e espelho) c/ ardósia preta tipo on c/ resinex</v>
          </cell>
          <cell r="C670" t="str">
            <v>M2</v>
          </cell>
          <cell r="D670">
            <v>31.087</v>
          </cell>
        </row>
        <row r="671">
          <cell r="A671" t="str">
            <v>001.17.00560</v>
          </cell>
          <cell r="B671" t="str">
            <v>Execução de Piso em Concreto Usinado Armado Fck=15 Mpa, espessura do concreto e=15, incluso lastro de brita espessura e= 5 cm, e tela soldada Q 92 de 15 x 15 cm , diam do aço 4.20 mm2, acabamento do piso sem elementos mecânicos</v>
          </cell>
          <cell r="C671" t="str">
            <v>M2</v>
          </cell>
          <cell r="D671">
            <v>42.822499999999998</v>
          </cell>
        </row>
        <row r="672">
          <cell r="A672" t="str">
            <v>001.17.00580</v>
          </cell>
          <cell r="B672" t="str">
            <v>Assentamento de rodapé de cimentado usando argamassa de cimento e areia 1:3 com altura de 10 cm, simples</v>
          </cell>
          <cell r="C672" t="str">
            <v>ML</v>
          </cell>
          <cell r="D672">
            <v>5.5068999999999999</v>
          </cell>
        </row>
        <row r="673">
          <cell r="A673" t="str">
            <v>001.17.00600</v>
          </cell>
          <cell r="B673" t="str">
            <v>Assentamento de rodapé de cimentado usando argamassa de cimento e areia 1:3 com altura de 10 cm, de cor</v>
          </cell>
          <cell r="C673" t="str">
            <v>ML</v>
          </cell>
          <cell r="D673">
            <v>6.4356</v>
          </cell>
        </row>
        <row r="674">
          <cell r="A674" t="str">
            <v>001.17.00620</v>
          </cell>
          <cell r="B674" t="str">
            <v>Assentamento de rodapés para pisos em ceramica 30x30</v>
          </cell>
          <cell r="C674" t="str">
            <v>ML</v>
          </cell>
          <cell r="D674">
            <v>5.5180999999999996</v>
          </cell>
        </row>
        <row r="675">
          <cell r="A675" t="str">
            <v>001.17.00640</v>
          </cell>
          <cell r="B675" t="str">
            <v>Assentamento de rodapés de de madeira de 10 cm de altura</v>
          </cell>
          <cell r="C675" t="str">
            <v>ML</v>
          </cell>
          <cell r="D675">
            <v>7.4701000000000004</v>
          </cell>
        </row>
        <row r="676">
          <cell r="A676" t="str">
            <v>001.17.00660</v>
          </cell>
          <cell r="B676" t="str">
            <v>Assentamento de mármore c/10 cm de altura e 2.00 cm de espessura</v>
          </cell>
          <cell r="C676" t="str">
            <v>ML</v>
          </cell>
          <cell r="D676">
            <v>19.675699999999999</v>
          </cell>
        </row>
        <row r="677">
          <cell r="A677" t="str">
            <v>001.17.00680</v>
          </cell>
          <cell r="B677" t="str">
            <v>Assentamento de rodapé de cerâmica empregando pasta de argamassa de cimento colante</v>
          </cell>
          <cell r="C677" t="str">
            <v>ML</v>
          </cell>
          <cell r="D677">
            <v>2.1625999999999999</v>
          </cell>
        </row>
        <row r="678">
          <cell r="A678" t="str">
            <v>001.17.00700</v>
          </cell>
          <cell r="B678" t="str">
            <v>Assentamento de paviflex c/9 cm de altura assente com cola especial</v>
          </cell>
          <cell r="C678" t="str">
            <v>ML</v>
          </cell>
          <cell r="D678">
            <v>4.3391000000000002</v>
          </cell>
        </row>
        <row r="679">
          <cell r="A679" t="str">
            <v>001.17.00720</v>
          </cell>
          <cell r="B679" t="str">
            <v>Assentamento de rodapé de madeira de peróba 7x1.5 cm fixados c/tacos de peróba previamente chumbados na alvenaria c/ espaçamento max. de 2.00x2.00 m</v>
          </cell>
          <cell r="C679" t="str">
            <v>ML</v>
          </cell>
          <cell r="D679">
            <v>22.881</v>
          </cell>
        </row>
        <row r="680">
          <cell r="A680" t="str">
            <v>001.17.00740</v>
          </cell>
          <cell r="B680" t="str">
            <v>Assentamento de rodapé de ardósia natural</v>
          </cell>
          <cell r="C680" t="str">
            <v>ML</v>
          </cell>
          <cell r="D680">
            <v>8.0330999999999992</v>
          </cell>
        </row>
        <row r="681">
          <cell r="A681" t="str">
            <v>001.17.00760</v>
          </cell>
          <cell r="B681" t="str">
            <v>Assentamento de rodapé de granito na cor verde ubatuba com 7 cm de espessura</v>
          </cell>
          <cell r="C681" t="str">
            <v>ML</v>
          </cell>
          <cell r="D681">
            <v>19.363700000000001</v>
          </cell>
        </row>
        <row r="682">
          <cell r="A682" t="str">
            <v>001.17.00780</v>
          </cell>
          <cell r="B682" t="str">
            <v>Assentamento de rodapé de de lajota colonial</v>
          </cell>
          <cell r="C682" t="str">
            <v>ML</v>
          </cell>
          <cell r="D682">
            <v>8.2090999999999994</v>
          </cell>
        </row>
        <row r="683">
          <cell r="A683" t="str">
            <v>001.17.00800</v>
          </cell>
          <cell r="B683" t="str">
            <v>Assentamento de soleiras externas c/ pingadeira ou ressalto penetrando 2.50 cm de c/ lado da alvenaria assentado c/ aragam. de cimento e areia no traço 1:4, de mármore branco marfim 3.00 cm</v>
          </cell>
          <cell r="C683" t="str">
            <v>ML</v>
          </cell>
          <cell r="D683">
            <v>21.2012</v>
          </cell>
        </row>
        <row r="684">
          <cell r="A684" t="str">
            <v>001.17.00820</v>
          </cell>
          <cell r="B684" t="str">
            <v>Assentamento de soleiras externas c/ pingadeira ou ressalto penetrando 2.50 cm de c/ lado da alvenaria assentado c/ aragam. de cimento e areia no traço 1:4, de granilite</v>
          </cell>
          <cell r="C684" t="str">
            <v>ML</v>
          </cell>
          <cell r="D684">
            <v>6.5772000000000004</v>
          </cell>
        </row>
        <row r="685">
          <cell r="A685" t="str">
            <v>001.17.00840</v>
          </cell>
          <cell r="B685" t="str">
            <v>Assentamento de soleira interna de 0.15 m de mármore branco marfim 3.00 cmassente c/ argamassa de cimento e areia 1:4 m</v>
          </cell>
          <cell r="C685" t="str">
            <v>ML</v>
          </cell>
          <cell r="D685">
            <v>20.424099999999999</v>
          </cell>
        </row>
        <row r="686">
          <cell r="A686" t="str">
            <v>001.17.00860</v>
          </cell>
          <cell r="B686" t="str">
            <v>Assentamento de soleira interna de 0.15 m de granilite  assente c/ argamassa de cimento e areia 1:4 m</v>
          </cell>
          <cell r="C686" t="str">
            <v>ML</v>
          </cell>
          <cell r="D686">
            <v>7.1993999999999998</v>
          </cell>
        </row>
        <row r="687">
          <cell r="A687" t="str">
            <v>001.17.00880</v>
          </cell>
          <cell r="B687" t="str">
            <v>Assentamento de soleira interna de 0.15 m de ardósia ,assente c/ argamassa de cimento e areia no traço 1:4</v>
          </cell>
          <cell r="C687" t="str">
            <v>ML</v>
          </cell>
          <cell r="D687">
            <v>11.467000000000001</v>
          </cell>
        </row>
        <row r="688">
          <cell r="A688" t="str">
            <v>001.17.00900</v>
          </cell>
          <cell r="B688" t="str">
            <v>Assentamento de soleira de granito l=0,15m e=2cm</v>
          </cell>
          <cell r="C688" t="str">
            <v>UN</v>
          </cell>
          <cell r="D688">
            <v>23.526199999999999</v>
          </cell>
        </row>
        <row r="689">
          <cell r="A689" t="str">
            <v>001.17.00920</v>
          </cell>
          <cell r="B689" t="str">
            <v>Assentamento de soleira de granito na cor verde ubatuba l=15 cm</v>
          </cell>
          <cell r="C689" t="str">
            <v>ML</v>
          </cell>
          <cell r="D689">
            <v>40.626199999999997</v>
          </cell>
        </row>
        <row r="690">
          <cell r="A690" t="str">
            <v>001.17.00940</v>
          </cell>
          <cell r="B690" t="str">
            <v>Assentamento de peitoril de mármore branco espessura 3.00 cm, assente com argamassa de cimento e areia traço 1:4</v>
          </cell>
          <cell r="C690" t="str">
            <v>ML</v>
          </cell>
          <cell r="D690">
            <v>17.912199999999999</v>
          </cell>
        </row>
        <row r="691">
          <cell r="A691" t="str">
            <v>001.17.00960</v>
          </cell>
          <cell r="B691" t="str">
            <v>Assentamento de peitoril de granilite espessura 2.50 cm, assente com argamassa de cimento e areia traço 1:4</v>
          </cell>
          <cell r="C691" t="str">
            <v>ML</v>
          </cell>
          <cell r="D691">
            <v>8.5312000000000001</v>
          </cell>
        </row>
        <row r="692">
          <cell r="A692" t="str">
            <v>001.17.00980</v>
          </cell>
          <cell r="B692" t="str">
            <v>Assentamento de peitoril de ardósia polida  espessura 3.00 cm, assente com argamassa de cimento e areia traço 1:4</v>
          </cell>
          <cell r="C692" t="str">
            <v>ML</v>
          </cell>
          <cell r="D692">
            <v>14.2743</v>
          </cell>
        </row>
        <row r="693">
          <cell r="A693" t="str">
            <v>001.17.01000</v>
          </cell>
          <cell r="B693" t="str">
            <v>Assentamento de peitoril interno de mármore branco espessura 2.00 cm, assentes com argamassa de cimento e areia 1:4</v>
          </cell>
          <cell r="C693" t="str">
            <v>ML</v>
          </cell>
          <cell r="D693">
            <v>18.950099999999999</v>
          </cell>
        </row>
        <row r="694">
          <cell r="A694" t="str">
            <v>001.17.01020</v>
          </cell>
          <cell r="B694" t="str">
            <v>Assentamento de peitoril interno de granilite espessura 2.50 cm, assentes com argamassa de cimento e areia 1:4</v>
          </cell>
          <cell r="C694" t="str">
            <v>ML</v>
          </cell>
          <cell r="D694">
            <v>5.8000999999999996</v>
          </cell>
        </row>
        <row r="695">
          <cell r="A695" t="str">
            <v>001.18</v>
          </cell>
          <cell r="B695" t="str">
            <v>FORROS E DIVISÓRIAS</v>
          </cell>
        </row>
        <row r="696">
          <cell r="A696" t="str">
            <v>001.18.00020</v>
          </cell>
          <cell r="B696" t="str">
            <v>Forro de tábuas de cedrinho 10.00x1.00 cm aplicados em sarrafos 10x2.5 cm espacados de 50x50 cm</v>
          </cell>
          <cell r="C696" t="str">
            <v>M2</v>
          </cell>
          <cell r="D696">
            <v>28.981100000000001</v>
          </cell>
        </row>
        <row r="697">
          <cell r="A697" t="str">
            <v>001.18.00040</v>
          </cell>
          <cell r="B697" t="str">
            <v>Forro de tábuas de cedrinho 10.00x1.00 cm aplicados em caibros de 5x6 cm espaçados de 50x50 cm</v>
          </cell>
          <cell r="C697" t="str">
            <v>M2</v>
          </cell>
          <cell r="D697">
            <v>29.6081</v>
          </cell>
        </row>
        <row r="698">
          <cell r="A698" t="str">
            <v>001.18.00060</v>
          </cell>
          <cell r="B698" t="str">
            <v>Cimalha de cedrinho</v>
          </cell>
          <cell r="C698" t="str">
            <v>ML</v>
          </cell>
          <cell r="D698">
            <v>2.3504</v>
          </cell>
        </row>
        <row r="699">
          <cell r="A699" t="str">
            <v>001.18.00080</v>
          </cell>
          <cell r="B699" t="str">
            <v>Forro de gesso 60x60 cm liso fixado diretamente na estrutura por meio de arame galvanizado</v>
          </cell>
          <cell r="C699" t="str">
            <v>M2</v>
          </cell>
          <cell r="D699">
            <v>17.4831</v>
          </cell>
        </row>
        <row r="700">
          <cell r="A700" t="str">
            <v>001.18.00100</v>
          </cell>
          <cell r="B700" t="str">
            <v>Forro Em Gesso Acartonado com Painel FGA  incl. assessórios</v>
          </cell>
          <cell r="C700" t="str">
            <v>M2</v>
          </cell>
          <cell r="D700">
            <v>24.903099999999998</v>
          </cell>
        </row>
        <row r="701">
          <cell r="A701" t="str">
            <v>001.18.00120</v>
          </cell>
          <cell r="B701" t="str">
            <v>Forro Em Gesso Acartonado com Painel FGE  incl. assessórios</v>
          </cell>
          <cell r="C701" t="str">
            <v>M2</v>
          </cell>
          <cell r="D701">
            <v>38.106699999999996</v>
          </cell>
        </row>
        <row r="702">
          <cell r="A702" t="str">
            <v>001.18.00140</v>
          </cell>
          <cell r="B702" t="str">
            <v>Fornecimento e Instalação de Moldura em Gesso h=7 cm</v>
          </cell>
          <cell r="C702" t="str">
            <v>M</v>
          </cell>
          <cell r="D702">
            <v>7</v>
          </cell>
        </row>
        <row r="703">
          <cell r="A703" t="str">
            <v>001.18.00160</v>
          </cell>
          <cell r="B703" t="str">
            <v>Sanca de gesso l=1,20 m</v>
          </cell>
          <cell r="C703" t="str">
            <v>ML</v>
          </cell>
          <cell r="D703">
            <v>25</v>
          </cell>
        </row>
        <row r="704">
          <cell r="A704" t="str">
            <v>001.18.00180</v>
          </cell>
          <cell r="B704" t="str">
            <v>Sanca de gesso l=0,30m</v>
          </cell>
          <cell r="C704" t="str">
            <v>ML</v>
          </cell>
          <cell r="D704">
            <v>9</v>
          </cell>
        </row>
        <row r="705">
          <cell r="A705" t="str">
            <v>001.18.00200</v>
          </cell>
          <cell r="B705" t="str">
            <v>Fornecimento e Instalação de Forro de pvc branco 200 mm, incl. estrutura para fixação em metalon galvanizado e rodaforro</v>
          </cell>
          <cell r="C705" t="str">
            <v>M2</v>
          </cell>
          <cell r="D705">
            <v>29</v>
          </cell>
        </row>
        <row r="706">
          <cell r="A706" t="str">
            <v>001.18.00220</v>
          </cell>
          <cell r="B706" t="str">
            <v>Substituição de tábuas p/forro de cedrinho</v>
          </cell>
          <cell r="C706" t="str">
            <v>M2</v>
          </cell>
          <cell r="D706">
            <v>18.575099999999999</v>
          </cell>
        </row>
        <row r="707">
          <cell r="A707" t="str">
            <v>001.18.00240</v>
          </cell>
          <cell r="B707" t="str">
            <v>Repregamento de forro de madeira</v>
          </cell>
          <cell r="C707" t="str">
            <v>M2</v>
          </cell>
          <cell r="D707">
            <v>1.3022</v>
          </cell>
        </row>
        <row r="708">
          <cell r="A708" t="str">
            <v>001.18.00260</v>
          </cell>
          <cell r="B708" t="str">
            <v>Fornecimento e instalação de divisória de granilite para sanitários assentada com argamassa de cimento e areia 1:3</v>
          </cell>
          <cell r="C708" t="str">
            <v>M2</v>
          </cell>
          <cell r="D708">
            <v>118.4789</v>
          </cell>
        </row>
        <row r="709">
          <cell r="A709" t="str">
            <v>001.18.00280</v>
          </cell>
          <cell r="B709" t="str">
            <v>Fornecimento e instalação de divisória p/ banheiro em ardosia polida natural c/ resinex</v>
          </cell>
          <cell r="C709" t="str">
            <v>M2</v>
          </cell>
          <cell r="D709">
            <v>109.74209999999999</v>
          </cell>
        </row>
        <row r="710">
          <cell r="A710" t="str">
            <v>001.18.00300</v>
          </cell>
          <cell r="B710" t="str">
            <v>Fornecimento e instalação de divisória p/ banheiro em granito polido, assente com argamassa,  na cor cinza.</v>
          </cell>
          <cell r="C710" t="str">
            <v>M2</v>
          </cell>
          <cell r="D710">
            <v>156.2921</v>
          </cell>
        </row>
        <row r="711">
          <cell r="A711" t="str">
            <v>001.18.00320</v>
          </cell>
          <cell r="B711" t="str">
            <v>Fornecimento e instalação de divisória naval stander padrão bege com perfis de aço na cor preto , cinza ou branco</v>
          </cell>
          <cell r="C711" t="str">
            <v>M2</v>
          </cell>
          <cell r="D711">
            <v>42.415199999999999</v>
          </cell>
        </row>
        <row r="712">
          <cell r="A712" t="str">
            <v>001.18.00340</v>
          </cell>
          <cell r="B712" t="str">
            <v>Fornecimento e instalação de porta de divisória  incl.montante , fechadura e dobradiças, divisória naval stander branco, cinza ou areia jundiai  com perfis de aço na cor preto, branco e cinza</v>
          </cell>
          <cell r="C712" t="str">
            <v>CJ</v>
          </cell>
          <cell r="D712">
            <v>126.0838</v>
          </cell>
        </row>
        <row r="713">
          <cell r="A713" t="str">
            <v>001.18.00360</v>
          </cell>
          <cell r="B713" t="str">
            <v>Fornecimento e instalação de divisória naval stander padrão branco, cinza ou areia jundiai, perfis de aço na cor preta e bandeira em vidro</v>
          </cell>
          <cell r="C713" t="str">
            <v>M2</v>
          </cell>
          <cell r="D713">
            <v>56.115600000000001</v>
          </cell>
        </row>
        <row r="714">
          <cell r="A714" t="str">
            <v>001.18.00380</v>
          </cell>
          <cell r="B714" t="str">
            <v>Fornecimento e instalação de porta de divisória  incl.montante , fechadura e dobradiças, divisória naval stander branco, cinza ou areia jundiai  com perfis de aço na cor preto, branco e cinza</v>
          </cell>
          <cell r="C714" t="str">
            <v>CJ</v>
          </cell>
          <cell r="D714">
            <v>126.0838</v>
          </cell>
        </row>
        <row r="715">
          <cell r="A715" t="str">
            <v>001.18.00400</v>
          </cell>
          <cell r="B715" t="str">
            <v>Fornecimento e instalação de ferragens para porta de divisória</v>
          </cell>
          <cell r="C715" t="str">
            <v>UN</v>
          </cell>
          <cell r="D715">
            <v>71.041899999999998</v>
          </cell>
        </row>
        <row r="716">
          <cell r="A716" t="str">
            <v>001.18.00420</v>
          </cell>
          <cell r="B716" t="str">
            <v>Parede Em Gesso Acartonado Revestida nas Duas Faces com Painel FGE sendo Montante e Guia 75, incl. parafuso GN 25, Massa e Fita .</v>
          </cell>
          <cell r="C716" t="str">
            <v>M2</v>
          </cell>
          <cell r="D716">
            <v>60.340299999999999</v>
          </cell>
        </row>
        <row r="717">
          <cell r="A717" t="str">
            <v>001.19</v>
          </cell>
          <cell r="B717" t="str">
            <v>VIDROS</v>
          </cell>
        </row>
        <row r="718">
          <cell r="A718" t="str">
            <v>001.19.00020</v>
          </cell>
          <cell r="B718" t="str">
            <v>Fornecimento e Instalação de Vidro liso incolor espessura 3.00 mm</v>
          </cell>
          <cell r="C718" t="str">
            <v>M2</v>
          </cell>
          <cell r="D718">
            <v>42</v>
          </cell>
        </row>
        <row r="719">
          <cell r="A719" t="str">
            <v>001.19.00040</v>
          </cell>
          <cell r="B719" t="str">
            <v>Fornecimento e Instalação de Vidro liso incolor espessura 4.00 mm</v>
          </cell>
          <cell r="C719" t="str">
            <v>M2</v>
          </cell>
          <cell r="D719">
            <v>58</v>
          </cell>
        </row>
        <row r="720">
          <cell r="A720" t="str">
            <v>001.19.00060</v>
          </cell>
          <cell r="B720" t="str">
            <v>Fornecimento e Instalação de Vidro liso incolor espessura 5.00 mm</v>
          </cell>
          <cell r="C720" t="str">
            <v>M2</v>
          </cell>
          <cell r="D720">
            <v>75</v>
          </cell>
        </row>
        <row r="721">
          <cell r="A721" t="str">
            <v>001.19.00080</v>
          </cell>
          <cell r="B721" t="str">
            <v>Fornecimento e Instalação de Vidro liso incolor espessura 6.00 mm</v>
          </cell>
          <cell r="C721" t="str">
            <v>M2</v>
          </cell>
          <cell r="D721">
            <v>85</v>
          </cell>
        </row>
        <row r="722">
          <cell r="A722" t="str">
            <v>001.19.00100</v>
          </cell>
          <cell r="B722" t="str">
            <v>Fornecimento e Instalação de Vidro liso incolor espessura 8.00 mm</v>
          </cell>
          <cell r="C722" t="str">
            <v>M2</v>
          </cell>
          <cell r="D722">
            <v>100</v>
          </cell>
        </row>
        <row r="723">
          <cell r="A723" t="str">
            <v>001.19.00120</v>
          </cell>
          <cell r="B723" t="str">
            <v>Fornecimento e Instalação de Vidro liso incolor espessura 10.00 mm</v>
          </cell>
          <cell r="C723" t="str">
            <v>M2</v>
          </cell>
          <cell r="D723">
            <v>145</v>
          </cell>
        </row>
        <row r="724">
          <cell r="A724" t="str">
            <v>001.19.00140</v>
          </cell>
          <cell r="B724" t="str">
            <v>Fornecimento e Instalação de Vidro martelado espessura 3.00 mm</v>
          </cell>
          <cell r="C724" t="str">
            <v>M2</v>
          </cell>
          <cell r="D724">
            <v>42</v>
          </cell>
        </row>
        <row r="725">
          <cell r="A725" t="str">
            <v>001.19.00160</v>
          </cell>
          <cell r="B725" t="str">
            <v>Fornecimento e Instalação de Vidro canelado comum espessura 4.00 mm</v>
          </cell>
          <cell r="C725" t="str">
            <v>M2</v>
          </cell>
          <cell r="D725">
            <v>42</v>
          </cell>
        </row>
        <row r="726">
          <cell r="A726" t="str">
            <v>001.19.00180</v>
          </cell>
          <cell r="B726" t="str">
            <v>Fornecimento e Instalação de Vidro liso fumê cinza espessura 4.00 mm</v>
          </cell>
          <cell r="C726" t="str">
            <v>M2</v>
          </cell>
          <cell r="D726">
            <v>85</v>
          </cell>
        </row>
        <row r="727">
          <cell r="A727" t="str">
            <v>001.19.00200</v>
          </cell>
          <cell r="B727" t="str">
            <v>Fornecimento e Instalação de Vidro liso fumê cinza espessura 5.00 mm</v>
          </cell>
          <cell r="C727" t="str">
            <v>M2</v>
          </cell>
          <cell r="D727">
            <v>100</v>
          </cell>
        </row>
        <row r="728">
          <cell r="A728" t="str">
            <v>001.19.00220</v>
          </cell>
          <cell r="B728" t="str">
            <v>Fornecimento e Instalação de Vidro liso cinza fumê espessura 6.00 mm</v>
          </cell>
          <cell r="C728" t="str">
            <v>M2</v>
          </cell>
          <cell r="D728">
            <v>115</v>
          </cell>
        </row>
        <row r="729">
          <cell r="A729" t="str">
            <v>001.19.00240</v>
          </cell>
          <cell r="B729" t="str">
            <v>Fornecimento e Instalação de Vidro liso cinza fumê espessura 8.00 mm</v>
          </cell>
          <cell r="C729" t="str">
            <v>M2</v>
          </cell>
          <cell r="D729">
            <v>155</v>
          </cell>
        </row>
        <row r="730">
          <cell r="A730" t="str">
            <v>001.19.00260</v>
          </cell>
          <cell r="B730" t="str">
            <v>Fornecimento e Instalação de Vidro liso fumê cinza espessura 10.00 mm</v>
          </cell>
          <cell r="C730" t="str">
            <v>M2</v>
          </cell>
          <cell r="D730">
            <v>195</v>
          </cell>
        </row>
        <row r="731">
          <cell r="A731" t="str">
            <v>001.19.00280</v>
          </cell>
          <cell r="B731" t="str">
            <v>Fornecimento e Instalação de Vidro liso incolor termperado espessura 6.00 mm</v>
          </cell>
          <cell r="C731" t="str">
            <v>M2</v>
          </cell>
          <cell r="D731">
            <v>115</v>
          </cell>
        </row>
        <row r="732">
          <cell r="A732" t="str">
            <v>001.19.00300</v>
          </cell>
          <cell r="B732" t="str">
            <v>Fornecimento e Instalação de Vidro liso incolor termperado espessura 8.00 mm</v>
          </cell>
          <cell r="C732" t="str">
            <v>M2</v>
          </cell>
          <cell r="D732">
            <v>140</v>
          </cell>
        </row>
        <row r="733">
          <cell r="A733" t="str">
            <v>001.19.00320</v>
          </cell>
          <cell r="B733" t="str">
            <v>Fornecimento e Instalação de Vidro liso incolor termperado espessura 10.00 mm</v>
          </cell>
          <cell r="C733" t="str">
            <v>M2</v>
          </cell>
          <cell r="D733">
            <v>170</v>
          </cell>
        </row>
        <row r="734">
          <cell r="A734" t="str">
            <v>001.19.00340</v>
          </cell>
          <cell r="B734" t="str">
            <v>Fornecimento e Instalação de Vidro liso cinza fumê temperado espessura 6 mm</v>
          </cell>
          <cell r="C734" t="str">
            <v>M2</v>
          </cell>
          <cell r="D734">
            <v>145</v>
          </cell>
        </row>
        <row r="735">
          <cell r="A735" t="str">
            <v>001.19.00360</v>
          </cell>
          <cell r="B735" t="str">
            <v>Fornecimento e Instalação de Vidro liso cinza fumê temperado espessura 8 mm</v>
          </cell>
          <cell r="C735" t="str">
            <v>M2</v>
          </cell>
          <cell r="D735">
            <v>190</v>
          </cell>
        </row>
        <row r="736">
          <cell r="A736" t="str">
            <v>001.19.00380</v>
          </cell>
          <cell r="B736" t="str">
            <v>Fornecimento e Instalação de Vidro liso cinza fumê temperado espessura 10 mm</v>
          </cell>
          <cell r="C736" t="str">
            <v>M2</v>
          </cell>
          <cell r="D736">
            <v>225</v>
          </cell>
        </row>
        <row r="737">
          <cell r="A737" t="str">
            <v>001.19.00400</v>
          </cell>
          <cell r="B737" t="str">
            <v>Fornecimento e Instalação de Perfil """"""""U"""""""" Cavalão</v>
          </cell>
          <cell r="C737" t="str">
            <v>ML</v>
          </cell>
          <cell r="D737">
            <v>8.6966999999999999</v>
          </cell>
        </row>
        <row r="738">
          <cell r="A738" t="str">
            <v>001.19.00420</v>
          </cell>
          <cell r="B738" t="str">
            <v>Fornecimento e Instalação de Dobradiça Inferior Para Porta de Vidro</v>
          </cell>
          <cell r="C738" t="str">
            <v>UN</v>
          </cell>
          <cell r="D738">
            <v>53.465899999999998</v>
          </cell>
        </row>
        <row r="739">
          <cell r="A739" t="str">
            <v>001.19.00440</v>
          </cell>
          <cell r="B739" t="str">
            <v>Fornecimento e Instalação de Dobradiça Superior Para Porta de Vidro</v>
          </cell>
          <cell r="C739" t="str">
            <v>UN</v>
          </cell>
          <cell r="D739">
            <v>53.465899999999998</v>
          </cell>
        </row>
        <row r="740">
          <cell r="A740" t="str">
            <v>001.19.00460</v>
          </cell>
          <cell r="B740" t="str">
            <v>Fornecimento e Instalação de Trinco Para Piso em Porta de Vidro</v>
          </cell>
          <cell r="C740" t="str">
            <v>UN</v>
          </cell>
          <cell r="D740">
            <v>62.746000000000002</v>
          </cell>
        </row>
        <row r="741">
          <cell r="A741" t="str">
            <v>001.19.00480</v>
          </cell>
          <cell r="B741" t="str">
            <v>Fornecimento e Instalação de Fechadura e  Contra Fechadura Para Porta de Vidro</v>
          </cell>
          <cell r="C741" t="str">
            <v>CJ</v>
          </cell>
          <cell r="D741">
            <v>93.465900000000005</v>
          </cell>
        </row>
        <row r="742">
          <cell r="A742" t="str">
            <v>001.19.00500</v>
          </cell>
          <cell r="B742" t="str">
            <v>Fornecimento e Instalação de Puxador de Madeira Para Porta de Vidro</v>
          </cell>
          <cell r="C742" t="str">
            <v>CJ</v>
          </cell>
          <cell r="D742">
            <v>43.465899999999998</v>
          </cell>
        </row>
        <row r="743">
          <cell r="A743" t="str">
            <v>001.19.00520</v>
          </cell>
          <cell r="B743" t="str">
            <v>Fornecimento e instalação de box para banheiro em perfil de alumínio e acrílico cinza, incl.toalheiro</v>
          </cell>
          <cell r="C743" t="str">
            <v>M2</v>
          </cell>
          <cell r="D743">
            <v>86</v>
          </cell>
        </row>
        <row r="744">
          <cell r="A744" t="str">
            <v>001.19.00540</v>
          </cell>
          <cell r="B744" t="str">
            <v>Fornecimento e instalação de box para banheiro em perfil de alumínio com acrílico fumê,cristal ou ouro velho, incl. toalheiro</v>
          </cell>
          <cell r="C744" t="str">
            <v>M2</v>
          </cell>
          <cell r="D744">
            <v>86</v>
          </cell>
        </row>
        <row r="745">
          <cell r="A745" t="str">
            <v>001.20</v>
          </cell>
          <cell r="B745" t="str">
            <v>PINTURA</v>
          </cell>
        </row>
        <row r="746">
          <cell r="A746" t="str">
            <v>001.20.00020</v>
          </cell>
          <cell r="B746" t="str">
            <v>Pintura Cal (Para Pintura ) Em Paredes e Tetos à 02 demãos, incl. Fixador p/ Cal</v>
          </cell>
          <cell r="C746" t="str">
            <v>M2</v>
          </cell>
          <cell r="D746">
            <v>0.74160000000000004</v>
          </cell>
        </row>
        <row r="747">
          <cell r="A747" t="str">
            <v>001.20.00040</v>
          </cell>
          <cell r="B747" t="str">
            <v>Emassamento de Parede Interna ou Forro Com Massa Corrida à Base de PVA  1ª Linha com Duas Demãos</v>
          </cell>
          <cell r="C747" t="str">
            <v>M2</v>
          </cell>
          <cell r="D747">
            <v>4.0425000000000004</v>
          </cell>
        </row>
        <row r="748">
          <cell r="A748" t="str">
            <v>001.20.00060</v>
          </cell>
          <cell r="B748" t="str">
            <v>Emassamento de Parede Interna, Externa ou Forro Com Massa Corrida  Acrílica  1ª Linha com Duas Demãos</v>
          </cell>
          <cell r="C748" t="str">
            <v>M2</v>
          </cell>
          <cell r="D748">
            <v>6.8258999999999999</v>
          </cell>
        </row>
        <row r="749">
          <cell r="A749" t="str">
            <v>001.20.00080</v>
          </cell>
          <cell r="B749" t="str">
            <v>Emassamento de Esquadria de Madeira, Externa ou Interna e Forro Com Massa Corrida  Para Madeira (1ª Linha)  com Duas Demãos</v>
          </cell>
          <cell r="C749" t="str">
            <v>M2</v>
          </cell>
          <cell r="D749">
            <v>4.6976000000000004</v>
          </cell>
        </row>
        <row r="750">
          <cell r="A750" t="str">
            <v>001.20.00100</v>
          </cell>
          <cell r="B750" t="str">
            <v>Pintura Em Selador Acrilico Pigmentado (1ª Linha ) Sobre Superfície Rebocada, uma demão, aplicado a rolo de lã</v>
          </cell>
          <cell r="C750" t="str">
            <v>M2</v>
          </cell>
          <cell r="D750">
            <v>1.2310000000000001</v>
          </cell>
        </row>
        <row r="751">
          <cell r="A751" t="str">
            <v>001.20.00120</v>
          </cell>
          <cell r="B751" t="str">
            <v>Pintura Em Látex PVA (1ª Linha Renner ou Suvinil) Sobre Superfície Perfeitamente Emassada, duas demãos</v>
          </cell>
          <cell r="C751" t="str">
            <v>M2</v>
          </cell>
          <cell r="D751">
            <v>2.6509</v>
          </cell>
        </row>
        <row r="752">
          <cell r="A752" t="str">
            <v>001.20.00140</v>
          </cell>
          <cell r="B752" t="str">
            <v>Pintura Em Látex PVA (1ª Linha Renner ou Suvinil) Em Superfície Rebocada Executada Incluso Limpeza e Lixamento Preliminar , 01 Demão de Selador Acrílico Pigmentado, 02 Demãos de Látex  PVA</v>
          </cell>
          <cell r="C752" t="str">
            <v>M2</v>
          </cell>
          <cell r="D752">
            <v>3.8874</v>
          </cell>
        </row>
        <row r="753">
          <cell r="A753" t="str">
            <v>001.20.00160</v>
          </cell>
          <cell r="B753" t="str">
            <v>Pintura Em Látex Acrílica (1ª Linha Renner ou Suvinil) Sobre Superfície Perfeitamente Emassada, duas demãos</v>
          </cell>
          <cell r="C753" t="str">
            <v>M2</v>
          </cell>
          <cell r="D753">
            <v>2.8126000000000002</v>
          </cell>
        </row>
        <row r="754">
          <cell r="A754" t="str">
            <v>001.20.00180</v>
          </cell>
          <cell r="B754" t="str">
            <v>Pintura Em Látex Acrílico (1ª Linha Renner ou Suvinil) Em Superfície Rebocada Executada Incluso Limpeza e Lixamento Preliminar , 01 Demão de Fundo Preparador de Superfície a Base de Água, 02 Demãos de Látex  PVA</v>
          </cell>
          <cell r="C754" t="str">
            <v>M2</v>
          </cell>
          <cell r="D754">
            <v>4.0491000000000001</v>
          </cell>
        </row>
        <row r="755">
          <cell r="A755" t="str">
            <v>001.20.00200</v>
          </cell>
          <cell r="B755" t="str">
            <v>Textura Acrílica (1ªLinha) em Parede Externa ou Interna, incl. Aplicação de Fundo Preparador de Superfície Base de Água</v>
          </cell>
          <cell r="C755" t="str">
            <v>M2</v>
          </cell>
          <cell r="D755">
            <v>6.3334999999999999</v>
          </cell>
        </row>
        <row r="756">
          <cell r="A756" t="str">
            <v>001.20.00220</v>
          </cell>
          <cell r="B756" t="str">
            <v>Pintura em esquadria de ferro com esmalte sintético (1ª linha Renner, Suvinil ou Ipiranga), inclusive lixamento uma demão de zarcão laranja, correções de imperfeições e 02 demãos de tinta base de esmalte, pintura executada com trincha</v>
          </cell>
          <cell r="C756" t="str">
            <v>M2</v>
          </cell>
          <cell r="D756">
            <v>8.8028999999999993</v>
          </cell>
        </row>
        <row r="757">
          <cell r="A757" t="str">
            <v>001.20.00240</v>
          </cell>
          <cell r="B757" t="str">
            <v>Pintura em esquadria de ferro com esmalte sintético (1ª linha Renner, Suvinil ou Ipiranga), inclusive lixamento uma demão de zarcão laranja, correções de imperfeições e 02 demãos de tinta base de esmalte, pintura executada com compressor e pistola</v>
          </cell>
          <cell r="C757" t="str">
            <v>M2</v>
          </cell>
          <cell r="D757">
            <v>7.8749000000000002</v>
          </cell>
        </row>
        <row r="758">
          <cell r="A758" t="str">
            <v>001.20.00260</v>
          </cell>
          <cell r="B758" t="str">
            <v>Pintura em Esmalte Sintético (1ª Linha Renner, Suvinil ou Ipiranga) sobre Esquadria de Madeira, Incl. Lixamento Preliminar, Emassamento Com Massa Para Madeira (1ª Linha Int ou Ext - Renner, Suvinil ou Ipiranga), Aplicação de Esmalte Sintético 02 Demão</v>
          </cell>
          <cell r="C758" t="str">
            <v>M2</v>
          </cell>
          <cell r="D758">
            <v>9.5360999999999994</v>
          </cell>
        </row>
        <row r="759">
          <cell r="A759" t="str">
            <v>001.20.00280</v>
          </cell>
          <cell r="B759" t="str">
            <v>Pintura em Esmalte Sintético (1ª Linha Renner, Suvinil ou Ipiranga) sobre Esquadria de Madeira, Incl. Lixamento Preliminar, Aplicação de Esmalte Sintético 02 Demão</v>
          </cell>
          <cell r="C759" t="str">
            <v>M2</v>
          </cell>
          <cell r="D759">
            <v>7.3345000000000002</v>
          </cell>
        </row>
        <row r="760">
          <cell r="A760" t="str">
            <v>001.20.00300</v>
          </cell>
          <cell r="B760" t="str">
            <v>Pintura em estrutura metálica com esmalte incl. limpeza com escova de aço e duas demãos de zarcão</v>
          </cell>
          <cell r="C760" t="str">
            <v>M2</v>
          </cell>
          <cell r="D760">
            <v>4.2843999999999998</v>
          </cell>
        </row>
        <row r="761">
          <cell r="A761" t="str">
            <v>001.20.00320</v>
          </cell>
          <cell r="B761" t="str">
            <v>Pintura Com Esmalte Sintético (1ª Linha Renner, Suvinil ou Ipiranga) em Paredes, incl. lixamento Preliminar, 01 Demão de Fundo Preparador a Base de Água, 02 Demãos de Esmalte Sintético, Aplicação à Rolo</v>
          </cell>
          <cell r="C761" t="str">
            <v>M2</v>
          </cell>
          <cell r="D761">
            <v>5.1993</v>
          </cell>
        </row>
        <row r="762">
          <cell r="A762" t="str">
            <v>001.20.00340</v>
          </cell>
          <cell r="B762" t="str">
            <v>Pintura Com Esmalte Sintético (1ª Linha Renner, Suvinil ou Ipiranga) em Paredes, incl. lixamento Preliminar, Retoque de Massa Pva, 01 Demão de Fundo Preparador a Base de Água, 02 Demãos de Esmalte Sintético, Aplicação à Rolo</v>
          </cell>
          <cell r="C762" t="str">
            <v>M2</v>
          </cell>
          <cell r="D762">
            <v>6.1565000000000003</v>
          </cell>
        </row>
        <row r="763">
          <cell r="A763" t="str">
            <v>001.20.00360</v>
          </cell>
          <cell r="B763" t="str">
            <v>Envernizamento de Esquadrias, Forros ou Peças de Madeira Com Verniz Tipo Marítimo, incl. Lixamento Preliminar, 03 Demãos de Verniz sendo que a Primeira a Diluição Deverá Ser 30% a 50%, Aplicação à Rolo</v>
          </cell>
          <cell r="C763" t="str">
            <v>M2</v>
          </cell>
          <cell r="D763">
            <v>4.9402999999999997</v>
          </cell>
        </row>
        <row r="764">
          <cell r="A764" t="str">
            <v>001.20.00380</v>
          </cell>
          <cell r="B764" t="str">
            <v>Envernizamento Com Resina à Base de Água (Hidro-repelente) em Superfícies Tais Como Concreto Aparente, Reboco, Tijolos à Vista e Granito, incl. Lixamento Preliminar, 03 Demãos de Resina,  Aplicado à Rolo</v>
          </cell>
          <cell r="C764" t="str">
            <v>M2</v>
          </cell>
          <cell r="D764">
            <v>4.4527999999999999</v>
          </cell>
        </row>
        <row r="765">
          <cell r="A765" t="str">
            <v>001.20.00400</v>
          </cell>
          <cell r="B765" t="str">
            <v>Pintura c/nata de cimento</v>
          </cell>
          <cell r="C765" t="str">
            <v>M2</v>
          </cell>
          <cell r="D765">
            <v>1.9988999999999999</v>
          </cell>
        </row>
        <row r="766">
          <cell r="A766" t="str">
            <v>001.20.00420</v>
          </cell>
          <cell r="B766" t="str">
            <v>Pintura Sobre Piso na Cor Cinza, Verde, Amarelo ou Azul, Sobre Pisos Cimentados, Calçadas e Quadras Poliesportivas, incl Limpeza Preliminar, 02 Demãos</v>
          </cell>
          <cell r="C766" t="str">
            <v>M2</v>
          </cell>
          <cell r="D766">
            <v>3.7498</v>
          </cell>
        </row>
        <row r="767">
          <cell r="A767" t="str">
            <v>001.20.00440</v>
          </cell>
          <cell r="B767" t="str">
            <v>Pintura de marcação da quadra de esportes c/tinta especial (conf.especificação da cbd) inclusive preparo da superfície (larg. 5.00 cm)</v>
          </cell>
          <cell r="C767" t="str">
            <v>ML</v>
          </cell>
          <cell r="D767">
            <v>4.2465000000000002</v>
          </cell>
        </row>
        <row r="768">
          <cell r="A768" t="str">
            <v>001.20.00460</v>
          </cell>
          <cell r="B768" t="str">
            <v>Pintura de marcação do campo de futebol a cal inclusive preparação do terreno largura 10 cm (conf. especif.do dop)</v>
          </cell>
          <cell r="C768" t="str">
            <v>ML</v>
          </cell>
          <cell r="D768">
            <v>3.1240000000000001</v>
          </cell>
        </row>
        <row r="769">
          <cell r="A769" t="str">
            <v>001.20.00480</v>
          </cell>
          <cell r="B769" t="str">
            <v>Demarcação de faixa com tinta acrílica especial - largura 10.00 cm Para Estacionamentos, Incl. Limpeza Preliminar</v>
          </cell>
          <cell r="C769" t="str">
            <v>ML</v>
          </cell>
          <cell r="D769">
            <v>5.4679000000000002</v>
          </cell>
        </row>
        <row r="770">
          <cell r="A770" t="str">
            <v>001.20.00500</v>
          </cell>
          <cell r="B770" t="str">
            <v>Resina Para Piso Granilite a Base Solvente, Incl. Limpeza Preliminar, 02 Demãos</v>
          </cell>
          <cell r="C770" t="str">
            <v>M2</v>
          </cell>
          <cell r="D770">
            <v>2.9098999999999999</v>
          </cell>
        </row>
        <row r="771">
          <cell r="A771" t="str">
            <v>001.20.00520</v>
          </cell>
          <cell r="B771" t="str">
            <v>Pintura Em Concreto Aparente Com Silicone - Agua Repelente - , incl Limpeza, à 02 Demãos</v>
          </cell>
          <cell r="C771" t="str">
            <v>M2</v>
          </cell>
          <cell r="D771">
            <v>3.0579999999999998</v>
          </cell>
        </row>
        <row r="772">
          <cell r="A772" t="str">
            <v>001.20.00540</v>
          </cell>
          <cell r="B772" t="str">
            <v>Pintura Epóxi em Piso a Duas Demãos Sobre Superfície Rebocada, incl Limpeza da superfície</v>
          </cell>
          <cell r="C772" t="str">
            <v>M2</v>
          </cell>
          <cell r="D772">
            <v>9.6020000000000003</v>
          </cell>
        </row>
        <row r="773">
          <cell r="A773" t="str">
            <v>001.20.00560</v>
          </cell>
          <cell r="B773" t="str">
            <v>Pintura Epóxi em Piscina ou Área Molhada à Duas Demãos Sobre Superfície Rebocada, incl preparação da superfície</v>
          </cell>
          <cell r="C773" t="str">
            <v>M2</v>
          </cell>
          <cell r="D773">
            <v>11.5161</v>
          </cell>
        </row>
        <row r="774">
          <cell r="A774" t="str">
            <v>001.20.00580</v>
          </cell>
          <cell r="B774" t="str">
            <v>Demarcação de Faixa Com Tinta Epóxi em Pisos, à Duas Demãos, Incl. Preparo da Superfície</v>
          </cell>
          <cell r="C774" t="str">
            <v>ML</v>
          </cell>
          <cell r="D774">
            <v>4.1581000000000001</v>
          </cell>
        </row>
        <row r="775">
          <cell r="A775" t="str">
            <v>001.20.00600</v>
          </cell>
          <cell r="B775" t="str">
            <v>Demarcação de Faixa Com Tinta Epóxi em Piscinas ou Áreas Molhadas, à Duas Demãos, Incl. Preparo da Superfície</v>
          </cell>
          <cell r="C775" t="str">
            <v>ML</v>
          </cell>
          <cell r="D775">
            <v>4.1581000000000001</v>
          </cell>
        </row>
        <row r="776">
          <cell r="A776" t="str">
            <v>001.20.00620</v>
          </cell>
          <cell r="B776" t="str">
            <v>Pintura de Conservação Em Parede ou Teto Sem Retoque de Massa, Com Látex Pva(1ª Linha Renner ou Suvinil) , Incl. Lixamento e Limpeza Preliminar, aplicação fundo preparador base água, Aplicação de Latex Pva à 02 Demãos</v>
          </cell>
          <cell r="C776" t="str">
            <v>M2</v>
          </cell>
          <cell r="D776">
            <v>4.1877000000000004</v>
          </cell>
        </row>
        <row r="777">
          <cell r="A777" t="str">
            <v>001.20.00640</v>
          </cell>
          <cell r="B777" t="str">
            <v>Pintura de Conservação Em Parede ou Teto Sem Retoque de Massa, Com Látex Acrilico(1ª Linha Renner ou Suvinil) , Incl. Lixamento e Limpeza Preliminar, aplicação fundo preparador base água, Aplicação de Latex Pva à 02 Demãos</v>
          </cell>
          <cell r="C777" t="str">
            <v>M2</v>
          </cell>
          <cell r="D777">
            <v>4.3494000000000002</v>
          </cell>
        </row>
        <row r="778">
          <cell r="A778" t="str">
            <v>001.20.00660</v>
          </cell>
          <cell r="B778" t="str">
            <v>Pintura de Conservação Em Parede ou Teto Com Retoque de Massa, Com Látex Pva(1ª Linha Renner ou Suvinil) , Incl. Lixamento e Limpeza Preliminar, Retoque de massa, aplicação fundo preparador base água, Aplicação de Latex Pva à 02 Demãos</v>
          </cell>
          <cell r="C778" t="str">
            <v>M2</v>
          </cell>
          <cell r="D778">
            <v>5.6437999999999997</v>
          </cell>
        </row>
        <row r="779">
          <cell r="A779" t="str">
            <v>001.20.00680</v>
          </cell>
          <cell r="B779" t="str">
            <v>Pintura de conservação em parede ou teto com retoque de massa, com tinta latéx acrilílico(1ª Linha Renner ou Suvinil) à duas demãos, incl. aplicação fundo preparador base solvente</v>
          </cell>
          <cell r="C779" t="str">
            <v>M2</v>
          </cell>
          <cell r="D779">
            <v>5.4901999999999997</v>
          </cell>
        </row>
        <row r="780">
          <cell r="A780" t="str">
            <v>001.20.00700</v>
          </cell>
          <cell r="B780" t="str">
            <v>Pintura de conservação em esquadria metálica com tinta esmalte à uma demão com retoque da pintura de base (zarcão ou grafite)</v>
          </cell>
          <cell r="C780" t="str">
            <v>M2</v>
          </cell>
          <cell r="D780">
            <v>4.0801999999999996</v>
          </cell>
        </row>
        <row r="781">
          <cell r="A781" t="str">
            <v>001.20.00720</v>
          </cell>
          <cell r="B781" t="str">
            <v>Pintura de conservação em esquadria metálica com tinta esmalte a duas demãos com retoque da pintura de base (zarcão ou grafite)</v>
          </cell>
          <cell r="C781" t="str">
            <v>M2</v>
          </cell>
          <cell r="D781">
            <v>6.5438999999999998</v>
          </cell>
        </row>
        <row r="782">
          <cell r="A782" t="str">
            <v>001.21</v>
          </cell>
          <cell r="B782" t="str">
            <v>SERVIÇOS COMPLEMENTARES</v>
          </cell>
        </row>
        <row r="783">
          <cell r="A783" t="str">
            <v>001.21.00020</v>
          </cell>
          <cell r="B783" t="str">
            <v>Fornecimento de quadro negro conforme detalhe do dop de 4.00x1.20m executado na obra. após chapisco prévio será executado o emboço com argamassa 1:4:8 e reboco com argamassa 1:2 ;12 de granulação fina com superfície cuidadosamente desempenada. pintura p</v>
          </cell>
          <cell r="C783" t="str">
            <v>UN</v>
          </cell>
          <cell r="D783">
            <v>118.6</v>
          </cell>
        </row>
        <row r="784">
          <cell r="A784" t="str">
            <v>001.21.00040</v>
          </cell>
          <cell r="B784" t="str">
            <v>Fornecimento de quadro negro conforme detalhe do dop de 4.00x1.20 m executado na obra, a 80 cm do piso acabado. após chapisco prévio será executado o emboço 1:4:8 e reboco com argamassa 1:4:12 de granulação fina com a superfície cuidadosamente desempena</v>
          </cell>
          <cell r="C784" t="str">
            <v>UN</v>
          </cell>
          <cell r="D784">
            <v>111.4542</v>
          </cell>
        </row>
        <row r="785">
          <cell r="A785" t="str">
            <v>001.21.00060</v>
          </cell>
          <cell r="B785" t="str">
            <v>Recuperação de quadro negro com retoque de massa (base de óleo) lixamento e polimento com lixa de água e pintura com duas demãos de tinta verde opaca especial</v>
          </cell>
          <cell r="C785" t="str">
            <v>UN</v>
          </cell>
          <cell r="D785">
            <v>54.323999999999998</v>
          </cell>
        </row>
        <row r="786">
          <cell r="A786" t="str">
            <v>001.21.00080</v>
          </cell>
          <cell r="B786" t="str">
            <v>Fornecimento e instalação de quadro negro de madeira compensada 6 mm de espessura incl.moldura e porta giz</v>
          </cell>
          <cell r="C786" t="str">
            <v>M2</v>
          </cell>
          <cell r="D786">
            <v>39.980899999999998</v>
          </cell>
        </row>
        <row r="787">
          <cell r="A787" t="str">
            <v>001.21.00100</v>
          </cell>
          <cell r="B787" t="str">
            <v>Fornecimento e instalação de porta giz de madeira c/guarnição</v>
          </cell>
          <cell r="C787" t="str">
            <v>ML</v>
          </cell>
          <cell r="D787">
            <v>3.6865000000000001</v>
          </cell>
        </row>
        <row r="788">
          <cell r="A788" t="str">
            <v>001.21.00120</v>
          </cell>
          <cell r="B788" t="str">
            <v>Fornecimento e instalação de placa de inauguração para grupo escolar (25.00x40.00) cm</v>
          </cell>
          <cell r="C788" t="str">
            <v>UN</v>
          </cell>
          <cell r="D788">
            <v>154.78290000000001</v>
          </cell>
        </row>
        <row r="789">
          <cell r="A789" t="str">
            <v>001.21.00140</v>
          </cell>
          <cell r="B789" t="str">
            <v>Fornecimento e instalação de placa de inauguração para cadeias públicas (36.50x47.00) cm</v>
          </cell>
          <cell r="C789" t="str">
            <v>UN</v>
          </cell>
          <cell r="D789">
            <v>204.78290000000001</v>
          </cell>
        </row>
        <row r="790">
          <cell r="A790" t="str">
            <v>001.21.00160</v>
          </cell>
          <cell r="B790" t="str">
            <v>Fornecimento e instalação de placa de inauguração p/ escritório regional urbano da prodeagro - 25x40cm</v>
          </cell>
          <cell r="C790" t="str">
            <v>UN</v>
          </cell>
          <cell r="D790">
            <v>1354.7828999999999</v>
          </cell>
        </row>
        <row r="791">
          <cell r="A791" t="str">
            <v>001.21.00180</v>
          </cell>
          <cell r="B791" t="str">
            <v>Fornecimento e instalação de placa de inauguração em alumínio fundido 65.00x75.00cm</v>
          </cell>
          <cell r="C791" t="str">
            <v>UN</v>
          </cell>
          <cell r="D791">
            <v>403.92020000000002</v>
          </cell>
        </row>
        <row r="792">
          <cell r="A792" t="str">
            <v>001.21.00200</v>
          </cell>
          <cell r="B792" t="str">
            <v>Fornecimento e instalação de mastro p/bandeira em poste cônico inclusive pintura e pertences altura livre 5.00 m</v>
          </cell>
          <cell r="C792" t="str">
            <v>UN</v>
          </cell>
          <cell r="D792">
            <v>202.25630000000001</v>
          </cell>
        </row>
        <row r="793">
          <cell r="A793" t="str">
            <v>001.21.00220</v>
          </cell>
          <cell r="B793" t="str">
            <v>Fornecimento e instalação de mastro p/bandeira em cano galvanizado diâmetro 3 pol inclusive pintura e pertences altura livre 5 m</v>
          </cell>
          <cell r="C793" t="str">
            <v>UN</v>
          </cell>
          <cell r="D793">
            <v>371.86180000000002</v>
          </cell>
        </row>
        <row r="794">
          <cell r="A794" t="str">
            <v>001.21.00240</v>
          </cell>
          <cell r="B794" t="str">
            <v>Fornecimento e instalação de mastro p/bandeira constituído de 3 postes de cano galvanizado diâmetro 3 pol conforme detalhe do dop</v>
          </cell>
          <cell r="C794" t="str">
            <v>CJ</v>
          </cell>
          <cell r="D794">
            <v>1931.3364999999999</v>
          </cell>
        </row>
        <row r="795">
          <cell r="A795" t="str">
            <v>001.21.00260</v>
          </cell>
          <cell r="B795" t="str">
            <v>Fornecimento e instalação de trave p/futebol de salão incluindo pintura, rede de nylon conforme detalhe dop</v>
          </cell>
          <cell r="C795" t="str">
            <v>CJ</v>
          </cell>
          <cell r="D795">
            <v>733.25639999999999</v>
          </cell>
        </row>
        <row r="796">
          <cell r="A796" t="str">
            <v>001.21.00280</v>
          </cell>
          <cell r="B796" t="str">
            <v>Fornecimento e instalação de suporte p/tabela de basquete em treliçado inclusive pilares de concreto armado (aparente), fundação, pintura (treliças) conforme det. do dop</v>
          </cell>
          <cell r="C796" t="str">
            <v>UN</v>
          </cell>
          <cell r="D796">
            <v>2324.3766999999998</v>
          </cell>
        </row>
        <row r="797">
          <cell r="A797" t="str">
            <v>001.21.00300</v>
          </cell>
          <cell r="B797" t="str">
            <v>Fornecimento e instalação de suporte p/voley em cano galvanizado diâmetro 3 pol inclusive pintura dos mastros, catraca, rede e demais pertences ( 02 postes)</v>
          </cell>
          <cell r="C797" t="str">
            <v>CJ</v>
          </cell>
          <cell r="D797">
            <v>455.35939999999999</v>
          </cell>
        </row>
        <row r="798">
          <cell r="A798" t="str">
            <v>001.21.00320</v>
          </cell>
          <cell r="B798" t="str">
            <v>Execução de Arquibancada em Estrutura Mista (Concreto Armado e Alvenaria), 02 Degraus Conf. Det. SINFRA</v>
          </cell>
          <cell r="C798" t="str">
            <v>ML</v>
          </cell>
          <cell r="D798">
            <v>358.97809999999998</v>
          </cell>
        </row>
        <row r="799">
          <cell r="A799" t="str">
            <v>001.21.00340</v>
          </cell>
          <cell r="B799" t="str">
            <v>Execução de Arquibancada em Estrutura Mista (Concreto Armado e Alvenaria), 03 Degraus Conf. Det. SINFRA</v>
          </cell>
          <cell r="C799" t="str">
            <v>ML</v>
          </cell>
          <cell r="D799">
            <v>487.7063</v>
          </cell>
        </row>
        <row r="800">
          <cell r="A800" t="str">
            <v>001.21.00360</v>
          </cell>
          <cell r="B800" t="str">
            <v>Fornecimento e instalação de bancada seca em ardósia polida  1.50 x 0.80</v>
          </cell>
          <cell r="C800" t="str">
            <v>UN</v>
          </cell>
          <cell r="D800">
            <v>180.6215</v>
          </cell>
        </row>
        <row r="801">
          <cell r="A801" t="str">
            <v>001.21.00380</v>
          </cell>
          <cell r="B801" t="str">
            <v>Fornecimento e instalação de bancada seca em granito polido</v>
          </cell>
          <cell r="C801" t="str">
            <v>M2</v>
          </cell>
          <cell r="D801">
            <v>213.24529999999999</v>
          </cell>
        </row>
        <row r="802">
          <cell r="A802" t="str">
            <v>001.21.00400</v>
          </cell>
          <cell r="B802" t="str">
            <v>Fornecimento e assentamento de revestimento externo com retalhos de pedra de mao</v>
          </cell>
          <cell r="C802" t="str">
            <v>M2</v>
          </cell>
          <cell r="D802">
            <v>10.087999999999999</v>
          </cell>
        </row>
        <row r="803">
          <cell r="A803" t="str">
            <v>001.21.00420</v>
          </cell>
          <cell r="B803" t="str">
            <v>Fornecimento e instalação de armário sob pia em fórmica</v>
          </cell>
          <cell r="C803" t="str">
            <v>M2</v>
          </cell>
          <cell r="D803">
            <v>225</v>
          </cell>
        </row>
        <row r="804">
          <cell r="A804" t="str">
            <v>001.21.00440</v>
          </cell>
          <cell r="B804" t="str">
            <v>Fornecimento e instalação de armário em madeira aparente aparelhada e tratada</v>
          </cell>
          <cell r="C804" t="str">
            <v>M2</v>
          </cell>
          <cell r="D804">
            <v>114.01860000000001</v>
          </cell>
        </row>
        <row r="805">
          <cell r="A805" t="str">
            <v>001.21.00460</v>
          </cell>
          <cell r="B805" t="str">
            <v>Fornecimento e instalação de armário em alvenaria com prateleiras de madeira aparelhada (2,40x0,60x3,00)m</v>
          </cell>
          <cell r="C805" t="str">
            <v>UN</v>
          </cell>
          <cell r="D805">
            <v>288.42770000000002</v>
          </cell>
        </row>
        <row r="806">
          <cell r="A806" t="str">
            <v>001.21.00480</v>
          </cell>
          <cell r="B806" t="str">
            <v>Fornecimento e instalação de balcão de madeira conf. projeto 12.20 x 0.60 x 1.00 m</v>
          </cell>
          <cell r="C806" t="str">
            <v>UN</v>
          </cell>
          <cell r="D806">
            <v>969.9</v>
          </cell>
        </row>
        <row r="807">
          <cell r="A807" t="str">
            <v>001.21.00500</v>
          </cell>
          <cell r="B807" t="str">
            <v>Fornecimento e instalação de exaustor elétrico com d=50cm 1cv</v>
          </cell>
          <cell r="C807" t="str">
            <v>UN</v>
          </cell>
          <cell r="D807">
            <v>161.92019999999999</v>
          </cell>
        </row>
        <row r="808">
          <cell r="A808" t="str">
            <v>001.21.00520</v>
          </cell>
          <cell r="B808" t="str">
            <v>Fornecimento e instalação de mola p/ porta tipo vai-vem</v>
          </cell>
          <cell r="C808" t="str">
            <v>UN</v>
          </cell>
          <cell r="D808">
            <v>33.331099999999999</v>
          </cell>
        </row>
        <row r="809">
          <cell r="A809" t="str">
            <v>001.21.00540</v>
          </cell>
          <cell r="B809" t="str">
            <v>Fornecimento e instalação  de banca ou tampo de ardósia natural cor preta tipo on c/ resinex</v>
          </cell>
          <cell r="C809" t="str">
            <v>M2</v>
          </cell>
          <cell r="D809">
            <v>110.0063</v>
          </cell>
        </row>
        <row r="810">
          <cell r="A810" t="str">
            <v>001.21.00560</v>
          </cell>
          <cell r="B810" t="str">
            <v>Fornecimento e instalação de banca ou tampo em ardósia polida esp. 3cm</v>
          </cell>
          <cell r="C810" t="str">
            <v>M2</v>
          </cell>
          <cell r="D810">
            <v>108.2801</v>
          </cell>
        </row>
        <row r="811">
          <cell r="A811" t="str">
            <v>001.21.00580</v>
          </cell>
          <cell r="B811" t="str">
            <v>Fornecimento e instalação de portão em cano galvanizado 2 pol e tela galvanizada malha 2cm</v>
          </cell>
          <cell r="C811" t="str">
            <v>M2</v>
          </cell>
          <cell r="D811">
            <v>100.1602</v>
          </cell>
        </row>
        <row r="812">
          <cell r="A812" t="str">
            <v>001.21.00600</v>
          </cell>
          <cell r="B812" t="str">
            <v>Fornecimento e instalação de bancada, tampo ou balcão em granito cinza polido, espessura 2.00 cm</v>
          </cell>
          <cell r="C812" t="str">
            <v>M2</v>
          </cell>
          <cell r="D812">
            <v>135.2801</v>
          </cell>
        </row>
        <row r="813">
          <cell r="A813" t="str">
            <v>001.21.00620</v>
          </cell>
          <cell r="B813" t="str">
            <v>Fornecimento e instalação de caixa de concreto pré-moldado para ar condicionado de 10.000 btu</v>
          </cell>
          <cell r="C813" t="str">
            <v>UN</v>
          </cell>
          <cell r="D813">
            <v>54.560200000000002</v>
          </cell>
        </row>
        <row r="814">
          <cell r="A814" t="str">
            <v>001.21.00640</v>
          </cell>
          <cell r="B814" t="str">
            <v>Fornecimento e instalação de bancada em granito cinza polido l=0,60m sobre alvenaria revestida de azulejo branco, exceto cubas (quantificada e orçada na parte hidráulica)</v>
          </cell>
          <cell r="C814" t="str">
            <v>ML</v>
          </cell>
          <cell r="D814">
            <v>141.2115</v>
          </cell>
        </row>
        <row r="815">
          <cell r="A815" t="str">
            <v>001.21.00660</v>
          </cell>
          <cell r="B815" t="str">
            <v>Fornecimento e instalação de balcão de atendimento em madeira l=0,40m e=0,05m apoiado sobre alvenaria aparente de tijolo cerâmico de 21 furos, inclusive passagem pelo balcão</v>
          </cell>
          <cell r="C815" t="str">
            <v>M</v>
          </cell>
          <cell r="D815">
            <v>107.79470000000001</v>
          </cell>
        </row>
        <row r="816">
          <cell r="A816" t="str">
            <v>001.21.00680</v>
          </cell>
          <cell r="B816" t="str">
            <v>Fornecimento e instalação de corrimao em tubo galvanizado 1"""""""""""""""" chumbado no piso h=1,00m pintado com tinta à óleo 02 demãos</v>
          </cell>
          <cell r="C816" t="str">
            <v>M</v>
          </cell>
          <cell r="D816">
            <v>55.292400000000001</v>
          </cell>
        </row>
        <row r="817">
          <cell r="A817" t="str">
            <v>001.21.00700</v>
          </cell>
          <cell r="B817" t="str">
            <v>Fornecimento e instalação de corrimão em tubo galvanizado 2"""""""""""""""" chumbado no piso h=1.00 m pintado com tinta à óleo 02 demãos</v>
          </cell>
          <cell r="C817" t="str">
            <v>ML</v>
          </cell>
          <cell r="D817">
            <v>99.882400000000004</v>
          </cell>
        </row>
        <row r="818">
          <cell r="A818" t="str">
            <v>001.21.00720</v>
          </cell>
          <cell r="B818" t="str">
            <v>Fornecimento e instalação de caixa de concreto pré-moldado para ar condicionado de 7.000 btu</v>
          </cell>
          <cell r="C818" t="str">
            <v>UN</v>
          </cell>
          <cell r="D818">
            <v>50.560200000000002</v>
          </cell>
        </row>
        <row r="819">
          <cell r="A819" t="str">
            <v>001.21.00740</v>
          </cell>
          <cell r="B819" t="str">
            <v>Fornecimento e instalação de caixa de concreto pré-moldado para ar condicionado de 10.000 btu</v>
          </cell>
          <cell r="C819" t="str">
            <v>UN</v>
          </cell>
          <cell r="D819">
            <v>54.560200000000002</v>
          </cell>
        </row>
        <row r="820">
          <cell r="A820" t="str">
            <v>001.21.00760</v>
          </cell>
          <cell r="B820" t="str">
            <v>Fornecimento e instalação de caixa de concreto pré-moldado para ar condicionado de 20.000 btu</v>
          </cell>
          <cell r="C820" t="str">
            <v>UN</v>
          </cell>
          <cell r="D820">
            <v>68.560199999999995</v>
          </cell>
        </row>
        <row r="821">
          <cell r="A821" t="str">
            <v>001.22</v>
          </cell>
          <cell r="B821" t="str">
            <v>URBANIZAÇÃO</v>
          </cell>
        </row>
        <row r="822">
          <cell r="A822" t="str">
            <v>001.22.00020</v>
          </cell>
          <cell r="B822" t="str">
            <v>Fornecimento e Plantio de Agave Comum (pequena), com manutenção por 60 dias com irrigação, pulverização, poda e substituição de mudas mortas</v>
          </cell>
          <cell r="C822" t="str">
            <v>UN</v>
          </cell>
          <cell r="D822">
            <v>7.3860000000000001</v>
          </cell>
        </row>
        <row r="823">
          <cell r="A823" t="str">
            <v>001.22.00040</v>
          </cell>
          <cell r="B823" t="str">
            <v>Fornecimento e Plantio de Agave Comum (média), com manutenção por 60 dias com irrigação, pulverização, poda e substituição de mudas mortas</v>
          </cell>
          <cell r="C823" t="str">
            <v>UN</v>
          </cell>
          <cell r="D823">
            <v>14.2989</v>
          </cell>
        </row>
        <row r="824">
          <cell r="A824" t="str">
            <v>001.22.00060</v>
          </cell>
          <cell r="B824" t="str">
            <v>Fornecimento e Plantio de Agave Comum (grande), com manutenção por 60 dias com irrigação, pulverização, poda e substituição de mudas mortas</v>
          </cell>
          <cell r="C824" t="str">
            <v>UN</v>
          </cell>
          <cell r="D824">
            <v>20.1052</v>
          </cell>
        </row>
        <row r="825">
          <cell r="A825" t="str">
            <v>001.22.00080</v>
          </cell>
          <cell r="B825" t="str">
            <v>Fornecimento e Plantio de Areca (pequena), com manutenção por 60 dias com irrigação, pulverização, poda e substituição de mudas mortas</v>
          </cell>
          <cell r="C825" t="str">
            <v>UN</v>
          </cell>
          <cell r="D825">
            <v>10.385999999999999</v>
          </cell>
        </row>
        <row r="826">
          <cell r="A826" t="str">
            <v>001.22.00100</v>
          </cell>
          <cell r="B826" t="str">
            <v>Fornecimento e Plantio de Areca (média), com manutenção por 60 dias com irrigação, pulverização, poda e substituição de mudas mortas</v>
          </cell>
          <cell r="C826" t="str">
            <v>UN</v>
          </cell>
          <cell r="D826">
            <v>19.2989</v>
          </cell>
        </row>
        <row r="827">
          <cell r="A827" t="str">
            <v>001.22.00120</v>
          </cell>
          <cell r="B827" t="str">
            <v>Fornecimento e Plantio de Areca (grande), com manutenção por 60 dias com irrigação, pulverização, poda e substituição de mudas mortas</v>
          </cell>
          <cell r="C827" t="str">
            <v>UN</v>
          </cell>
          <cell r="D827">
            <v>30.1052</v>
          </cell>
        </row>
        <row r="828">
          <cell r="A828" t="str">
            <v>001.22.00140</v>
          </cell>
          <cell r="B828" t="str">
            <v>Fornecimento e Plantio de Bauhínia Rosa (pequeno), com manutenção por 60 dias com irrigação, pulverização, poda e substituição de mudas mortas</v>
          </cell>
          <cell r="C828" t="str">
            <v>UN</v>
          </cell>
          <cell r="D828">
            <v>6.0057999999999998</v>
          </cell>
        </row>
        <row r="829">
          <cell r="A829" t="str">
            <v>001.22.00160</v>
          </cell>
          <cell r="B829" t="str">
            <v>Fornecimento e Plantio de Bauhínia Rosa (médio), com manutenção por 60 dias com irrigação, pulverização, poda e substituição de mudas mortas</v>
          </cell>
          <cell r="C829" t="str">
            <v>UN</v>
          </cell>
          <cell r="D829">
            <v>17.385999999999999</v>
          </cell>
        </row>
        <row r="830">
          <cell r="A830" t="str">
            <v>001.22.00180</v>
          </cell>
          <cell r="B830" t="str">
            <v>Fornecimento e Plantio de Bahuínia Rosa (grande), com manutenção por 60 dias com irrigação, pulverização, poda e substituição de mudas mortas</v>
          </cell>
          <cell r="C830" t="str">
            <v>UN</v>
          </cell>
          <cell r="D830">
            <v>31.712800000000001</v>
          </cell>
        </row>
        <row r="831">
          <cell r="A831" t="str">
            <v>001.22.00200</v>
          </cell>
          <cell r="B831" t="str">
            <v>Fornecimento e Plantio de Biri, com manutenção por 60 dias com irrigação, pulverização, poda e substituição de mudas mortas</v>
          </cell>
          <cell r="C831" t="str">
            <v>UN</v>
          </cell>
          <cell r="D831">
            <v>7.5057999999999998</v>
          </cell>
        </row>
        <row r="832">
          <cell r="A832" t="str">
            <v>001.22.00220</v>
          </cell>
          <cell r="B832" t="str">
            <v>Fornecimento e Plantio de Chuva de Ouro (pequena), com manutenção por 60 dias com irrigação, pulverização, poda e substituição de mudas mortas</v>
          </cell>
          <cell r="C832" t="str">
            <v>UN</v>
          </cell>
          <cell r="D832">
            <v>7.5057999999999998</v>
          </cell>
        </row>
        <row r="833">
          <cell r="A833" t="str">
            <v>001.22.00240</v>
          </cell>
          <cell r="B833" t="str">
            <v>Fornecimento e Plantio de Chuva de Ouro (média), com manutenção por 60 dias com irrigação, pulverização, poda e substituição de mudas mortas</v>
          </cell>
          <cell r="C833" t="str">
            <v>UN</v>
          </cell>
          <cell r="D833">
            <v>13.3683</v>
          </cell>
        </row>
        <row r="834">
          <cell r="A834" t="str">
            <v>001.22.00260</v>
          </cell>
          <cell r="B834" t="str">
            <v>Fornecimento e Plantio de Chuva de Ouro (grande), com manutenção por 60 dias com irrigação, pulverização, poda e substituição de mudas mortas</v>
          </cell>
          <cell r="C834" t="str">
            <v>UN</v>
          </cell>
          <cell r="D834">
            <v>17.385999999999999</v>
          </cell>
        </row>
        <row r="835">
          <cell r="A835" t="str">
            <v>001.22.00280</v>
          </cell>
          <cell r="B835" t="str">
            <v>Fornecimento e Plantio de Croton (pequena), com manutenção por 60 dias com irrigação, pulverização, poda e substituição de mudas mortas</v>
          </cell>
          <cell r="C835" t="str">
            <v>UN</v>
          </cell>
          <cell r="D835">
            <v>3.5057999999999998</v>
          </cell>
        </row>
        <row r="836">
          <cell r="A836" t="str">
            <v>001.22.00300</v>
          </cell>
          <cell r="B836" t="str">
            <v>Fornecimento e Plantio de Croton (média), com manutenção por 60 dias com irrigação, pulverização, poda e substituição de mudas mortas</v>
          </cell>
          <cell r="C836" t="str">
            <v>UN</v>
          </cell>
          <cell r="D836">
            <v>5.3682999999999996</v>
          </cell>
        </row>
        <row r="837">
          <cell r="A837" t="str">
            <v>001.22.00320</v>
          </cell>
          <cell r="B837" t="str">
            <v>Fornecimento e Plantio de Croton (grande), com manutenção por 60 dias com irrigação, pulverização, poda e substituição de mudas mortas</v>
          </cell>
          <cell r="C837" t="str">
            <v>UN</v>
          </cell>
          <cell r="D837">
            <v>10.385999999999999</v>
          </cell>
        </row>
        <row r="838">
          <cell r="A838" t="str">
            <v>001.22.00340</v>
          </cell>
          <cell r="B838" t="str">
            <v>Fornecimento e Plantio de Dracena Marginata (pequena), com manutenção por 60 dias com irrigação, pulverização, poda e substituição de mudas mortas</v>
          </cell>
          <cell r="C838" t="str">
            <v>UN</v>
          </cell>
          <cell r="D838">
            <v>8.8859999999999992</v>
          </cell>
        </row>
        <row r="839">
          <cell r="A839" t="str">
            <v>001.22.00360</v>
          </cell>
          <cell r="B839" t="str">
            <v>Fornecimento e Plantio de Dracena Marginata (média), com manutenção por 60 dias com irrigação, pulverização, poda e substituição de mudas mortas</v>
          </cell>
          <cell r="C839" t="str">
            <v>UN</v>
          </cell>
          <cell r="D839">
            <v>17.385999999999999</v>
          </cell>
        </row>
        <row r="840">
          <cell r="A840" t="str">
            <v>001.22.00380</v>
          </cell>
          <cell r="B840" t="str">
            <v>Fornecimento e Plantio de Dracena Marginata (grande), com manutenção por 60 dias com irrigação, pulverização, poda e substituição de mudas mortas</v>
          </cell>
          <cell r="C840" t="str">
            <v>UN</v>
          </cell>
          <cell r="D840">
            <v>29.2989</v>
          </cell>
        </row>
        <row r="841">
          <cell r="A841" t="str">
            <v>001.22.00400</v>
          </cell>
          <cell r="B841" t="str">
            <v>Fornecimento e Plantio de Era Forrageira, com manutenção por 60 dias com irrigação, pulverização, poda e substituição de mudas mortas</v>
          </cell>
          <cell r="C841" t="str">
            <v>UN</v>
          </cell>
          <cell r="D841">
            <v>2.0057999999999998</v>
          </cell>
        </row>
        <row r="842">
          <cell r="A842" t="str">
            <v>001.22.00420</v>
          </cell>
          <cell r="B842" t="str">
            <v>Fornecimento e Plantio de Eretrina (média), com manutenção por 60 dias com irrigação, pulverização, poda e substituição de mudas mortas</v>
          </cell>
          <cell r="C842" t="str">
            <v>UN</v>
          </cell>
          <cell r="D842">
            <v>16.368300000000001</v>
          </cell>
        </row>
        <row r="843">
          <cell r="A843" t="str">
            <v>001.22.00440</v>
          </cell>
          <cell r="B843" t="str">
            <v>Fornecimento e Plantio de Hemigrafis Forrageira , com manutenção por 60 dias com irrigação, pulverização, poda e substituição de mudas mortas</v>
          </cell>
          <cell r="C843" t="str">
            <v>UN</v>
          </cell>
          <cell r="D843">
            <v>1.5058</v>
          </cell>
        </row>
        <row r="844">
          <cell r="A844" t="str">
            <v>001.22.00460</v>
          </cell>
          <cell r="B844" t="str">
            <v>Fornecimento e Plantio de Hibisco Bicolor (pequena), com manutenção por 60 dias com irrigação, pulverização, poda e substituição de mudas mortas</v>
          </cell>
          <cell r="C844" t="str">
            <v>UN</v>
          </cell>
          <cell r="D844">
            <v>3.5057999999999998</v>
          </cell>
        </row>
        <row r="845">
          <cell r="A845" t="str">
            <v>001.22.00480</v>
          </cell>
          <cell r="B845" t="str">
            <v>Fornecimento e Plantio de Hibisco Bicolor (média), com manutenção por 60 dias com irrigação, pulverização, poda e substituição de mudas mortas</v>
          </cell>
          <cell r="C845" t="str">
            <v>UN</v>
          </cell>
          <cell r="D845">
            <v>5.3682999999999996</v>
          </cell>
        </row>
        <row r="846">
          <cell r="A846" t="str">
            <v>001.22.00500</v>
          </cell>
          <cell r="B846" t="str">
            <v>Fornecimento e Plantio de Hibisco Bicolor (grande), com manutenção por 60 dias com irrigação, pulverização, poda e substituição de mudas mortas</v>
          </cell>
          <cell r="C846" t="str">
            <v>UN</v>
          </cell>
          <cell r="D846">
            <v>10.385999999999999</v>
          </cell>
        </row>
        <row r="847">
          <cell r="A847" t="str">
            <v>001.22.00520</v>
          </cell>
          <cell r="B847" t="str">
            <v>Fornecimento e Plantio de Ipê Amarelo (pequeno), com manutenção por 60 dias com irrigação, pulverização, poda e substituição de mudas mortas</v>
          </cell>
          <cell r="C847" t="str">
            <v>UN</v>
          </cell>
          <cell r="D847">
            <v>9.3682999999999996</v>
          </cell>
        </row>
        <row r="848">
          <cell r="A848" t="str">
            <v>001.22.00540</v>
          </cell>
          <cell r="B848" t="str">
            <v>Fornecimento e Plantio de Ipê Amarelo (médio), com manutenção por 60 dias com irrigação, pulverização, poda e substituição de mudas mortas</v>
          </cell>
          <cell r="C848" t="str">
            <v>UN</v>
          </cell>
          <cell r="D848">
            <v>14.385999999999999</v>
          </cell>
        </row>
        <row r="849">
          <cell r="A849" t="str">
            <v>001.22.00560</v>
          </cell>
          <cell r="B849" t="str">
            <v>Fornecimento e Plantio de Ipê Amarelo (grande), com manutenção por 60 dias com irrigação, pulverização, poda e substituição de mudas mortas</v>
          </cell>
          <cell r="C849" t="str">
            <v>UN</v>
          </cell>
          <cell r="D849">
            <v>25.1052</v>
          </cell>
        </row>
        <row r="850">
          <cell r="A850" t="str">
            <v>001.22.00580</v>
          </cell>
          <cell r="B850" t="str">
            <v>Fornecimento e Plantio de Ipê Rosa (pequeno), com manutenção por 60 dias com irrigação, pulverização, poda e substituição de mudas mortas</v>
          </cell>
          <cell r="C850" t="str">
            <v>UN</v>
          </cell>
          <cell r="D850">
            <v>10.385999999999999</v>
          </cell>
        </row>
        <row r="851">
          <cell r="A851" t="str">
            <v>001.22.00600</v>
          </cell>
          <cell r="B851" t="str">
            <v>Fornecimento e Plantio de Ipê Rosa (médio), com manutenção por 60 dias com irrigação, pulverização, poda e substituição de mudas mortas</v>
          </cell>
          <cell r="C851" t="str">
            <v>UN</v>
          </cell>
          <cell r="D851">
            <v>16.2989</v>
          </cell>
        </row>
        <row r="852">
          <cell r="A852" t="str">
            <v>001.22.00620</v>
          </cell>
          <cell r="B852" t="str">
            <v>Fornecimento e Plantio de Ipê Rosa (grande), com manutenção por 60 dias com irrigação, pulverização, poda e substituição de mudas mortas</v>
          </cell>
          <cell r="C852" t="str">
            <v>UN</v>
          </cell>
          <cell r="D852">
            <v>24.431999999999999</v>
          </cell>
        </row>
        <row r="853">
          <cell r="A853" t="str">
            <v>001.22.00640</v>
          </cell>
          <cell r="B853" t="str">
            <v>Fornecimento e Plantio de Ipê Roxo (pequeno), com manutenção por 60 dias com irrigação, pulverização, poda e substituição de mudas mortas</v>
          </cell>
          <cell r="C853" t="str">
            <v>UN</v>
          </cell>
          <cell r="D853">
            <v>10.385999999999999</v>
          </cell>
        </row>
        <row r="854">
          <cell r="A854" t="str">
            <v>001.22.00660</v>
          </cell>
          <cell r="B854" t="str">
            <v>Fornecimento e Plantio de Ipê Roxo (médio), com manutenção por 60 dias com irrigação, pulverização, poda e substituição de mudas mortas</v>
          </cell>
          <cell r="C854" t="str">
            <v>UN</v>
          </cell>
          <cell r="D854">
            <v>17.1052</v>
          </cell>
        </row>
        <row r="855">
          <cell r="A855" t="str">
            <v>001.22.00680</v>
          </cell>
          <cell r="B855" t="str">
            <v>Fornecimento e Plantio de Ipê Roxo (grande), com manutenção por 60 dias com irrigação, pulverização, poda e substituição de mudas mortas</v>
          </cell>
          <cell r="C855" t="str">
            <v>UN</v>
          </cell>
          <cell r="D855">
            <v>25.1052</v>
          </cell>
        </row>
        <row r="856">
          <cell r="A856" t="str">
            <v>001.22.00700</v>
          </cell>
          <cell r="B856" t="str">
            <v>Fornecimento e Plantio de Ixória Híbrida Amarela (pequena), com manutenção por 60 dias com irrigação, pulverização, poda e substituição de mudas mortas</v>
          </cell>
          <cell r="C856" t="str">
            <v>UN</v>
          </cell>
          <cell r="D856">
            <v>3.5057999999999998</v>
          </cell>
        </row>
        <row r="857">
          <cell r="A857" t="str">
            <v>001.22.00720</v>
          </cell>
          <cell r="B857" t="str">
            <v>Fornecimento e Plantio de Ixória Híbrida Amarela (média), com manutenção por 60 dias com irrigação, pulverização, poda e substituição de mudas mortas</v>
          </cell>
          <cell r="C857" t="str">
            <v>UN</v>
          </cell>
          <cell r="D857">
            <v>5.3682999999999996</v>
          </cell>
        </row>
        <row r="858">
          <cell r="A858" t="str">
            <v>001.22.00740</v>
          </cell>
          <cell r="B858" t="str">
            <v>Fornecimento e Plantio de Ixória Híbrida Amarela (grande), com manutenção por 60 dias com irrigação, pulverização, poda e substituição de mudas mortas</v>
          </cell>
          <cell r="C858" t="str">
            <v>UN</v>
          </cell>
          <cell r="D858">
            <v>9.3682999999999996</v>
          </cell>
        </row>
        <row r="859">
          <cell r="A859" t="str">
            <v>001.22.00760</v>
          </cell>
          <cell r="B859" t="str">
            <v>Fornecimento e Plantio de Ixória Híbrida Vermelha (pequena), com manutenção por 60 dias com irrigação, pulverização, poda e substituição de mudas mortas</v>
          </cell>
          <cell r="C859" t="str">
            <v>UN</v>
          </cell>
          <cell r="D859">
            <v>3.5057999999999998</v>
          </cell>
        </row>
        <row r="860">
          <cell r="A860" t="str">
            <v>001.22.00780</v>
          </cell>
          <cell r="B860" t="str">
            <v>Fornecimento e Plantio de Ixória Híbrida Vermelha (média), com manutenção por 60 dias com irrigação, pulverização, poda e substituição de mudas mortas</v>
          </cell>
          <cell r="C860" t="str">
            <v>UN</v>
          </cell>
          <cell r="D860">
            <v>5.3682999999999996</v>
          </cell>
        </row>
        <row r="861">
          <cell r="A861" t="str">
            <v>001.22.00800</v>
          </cell>
          <cell r="B861" t="str">
            <v>Fornecimento e Plantio de Ixória Híbrida Vermelha (grande), com manutenção por 60 dias com irrigação, pulverização, poda e substituição de mudas mortas</v>
          </cell>
          <cell r="C861" t="str">
            <v>UN</v>
          </cell>
          <cell r="D861">
            <v>9.3682999999999996</v>
          </cell>
        </row>
        <row r="862">
          <cell r="A862" t="str">
            <v>001.22.00820</v>
          </cell>
          <cell r="B862" t="str">
            <v>Fornecimento e Plantio de Jacarandá Mimoso (pequeno), com manutenção por 60 dias com irrigação, pulverização, poda e substituição de mudas mortas</v>
          </cell>
          <cell r="C862" t="str">
            <v>UN</v>
          </cell>
          <cell r="D862">
            <v>4.8682999999999996</v>
          </cell>
        </row>
        <row r="863">
          <cell r="A863" t="str">
            <v>001.22.00840</v>
          </cell>
          <cell r="B863" t="str">
            <v>Fornecimento e Plantio de Jacarandá Mimoso (médio), com manutenção por 60 dias com irrigação, pulverização, poda e substituição de mudas mortas</v>
          </cell>
          <cell r="C863" t="str">
            <v>UN</v>
          </cell>
          <cell r="D863">
            <v>16.2989</v>
          </cell>
        </row>
        <row r="864">
          <cell r="A864" t="str">
            <v>001.22.00860</v>
          </cell>
          <cell r="B864" t="str">
            <v>Fornecimento e Plantio de Jacarandá Mimoso (grande), com manutenção por 60 dias com irrigação, pulverização, poda e substituição de mudas mortas</v>
          </cell>
          <cell r="C864" t="str">
            <v>UN</v>
          </cell>
          <cell r="D864">
            <v>23.1052</v>
          </cell>
        </row>
        <row r="865">
          <cell r="A865" t="str">
            <v>001.22.00880</v>
          </cell>
          <cell r="B865" t="str">
            <v>Fornecimento e Plantio de Mini Flamboyant (pequena), com manutenção por 60 dias com irrigação, pulverização, poda e substituição de mudas mortas</v>
          </cell>
          <cell r="C865" t="str">
            <v>UN</v>
          </cell>
          <cell r="D865">
            <v>4.8682999999999996</v>
          </cell>
        </row>
        <row r="866">
          <cell r="A866" t="str">
            <v>001.22.00900</v>
          </cell>
          <cell r="B866" t="str">
            <v>Fornecimento e Plantio de Mini Flamboyant (média), com manutenção por 60 dias com irrigação, pulverização, poda e substituição de mudas mortas</v>
          </cell>
          <cell r="C866" t="str">
            <v>UN</v>
          </cell>
          <cell r="D866">
            <v>7.3860000000000001</v>
          </cell>
        </row>
        <row r="867">
          <cell r="A867" t="str">
            <v>001.22.00920</v>
          </cell>
          <cell r="B867" t="str">
            <v>Fornecimento e Plantio de Mini Ixória (pequena), com manutenção por 60 dias com irrigação, pulverização, poda e substituição de mudas mortas</v>
          </cell>
          <cell r="C867" t="str">
            <v>UN</v>
          </cell>
          <cell r="D867">
            <v>1.6057999999999999</v>
          </cell>
        </row>
        <row r="868">
          <cell r="A868" t="str">
            <v>001.22.00940</v>
          </cell>
          <cell r="B868" t="str">
            <v>Fornecimento e Plantio de Mini Ixória (média), com manutenção por 60 dias com irrigação, pulverização, poda e substituição de mudas mortas</v>
          </cell>
          <cell r="C868" t="str">
            <v>UN</v>
          </cell>
          <cell r="D868">
            <v>4.3682999999999996</v>
          </cell>
        </row>
        <row r="869">
          <cell r="A869" t="str">
            <v>001.22.00960</v>
          </cell>
          <cell r="B869" t="str">
            <v>Fornecimento e Plantio de Mini Ixória (grande), com manutenção por 60 dias com irrigação, pulverização, poda e substituição de mudas mortas</v>
          </cell>
          <cell r="C869" t="str">
            <v>UN</v>
          </cell>
          <cell r="D869">
            <v>7.3860000000000001</v>
          </cell>
        </row>
        <row r="870">
          <cell r="A870" t="str">
            <v>001.22.00980</v>
          </cell>
          <cell r="B870" t="str">
            <v>Fornecimento e Plantio de Musaendra (pequena), com manutenção por 60 dias com irrigação, pulverização, poda e substituição de mudas mortas</v>
          </cell>
          <cell r="C870" t="str">
            <v>UN</v>
          </cell>
          <cell r="D870">
            <v>5.3682999999999996</v>
          </cell>
        </row>
        <row r="871">
          <cell r="A871" t="str">
            <v>001.22.01000</v>
          </cell>
          <cell r="B871" t="str">
            <v>Fornecimento e Plantio de Musaendra (média), com manutenção por 60 dias com irrigação, pulverização, poda e substituição de mudas mortas</v>
          </cell>
          <cell r="C871" t="str">
            <v>UN</v>
          </cell>
          <cell r="D871">
            <v>12.2989</v>
          </cell>
        </row>
        <row r="872">
          <cell r="A872" t="str">
            <v>001.22.01020</v>
          </cell>
          <cell r="B872" t="str">
            <v>Fornecimento e Plantio de Oiti (pequena), com manutenção por 60 dias com irrigação, pulverização, poda e substituição de mudas mortas</v>
          </cell>
          <cell r="C872" t="str">
            <v>UN</v>
          </cell>
          <cell r="D872">
            <v>10.1052</v>
          </cell>
        </row>
        <row r="873">
          <cell r="A873" t="str">
            <v>001.22.01040</v>
          </cell>
          <cell r="B873" t="str">
            <v>Fornecimento e Plantio de Oiti (média), com manutenção por 60 dias com irrigação, pulverização, poda e substituição de mudas mortas</v>
          </cell>
          <cell r="C873" t="str">
            <v>UN</v>
          </cell>
          <cell r="D873">
            <v>22.5244</v>
          </cell>
        </row>
        <row r="874">
          <cell r="A874" t="str">
            <v>001.22.01060</v>
          </cell>
          <cell r="B874" t="str">
            <v>Fornecimento e Plantio de Oiti (grande), com manutenção por 60 dias com irrigação, pulverização, poda e substituição de mudas mortas</v>
          </cell>
          <cell r="C874" t="str">
            <v>UN</v>
          </cell>
          <cell r="D874">
            <v>39.650100000000002</v>
          </cell>
        </row>
        <row r="875">
          <cell r="A875" t="str">
            <v>001.22.01080</v>
          </cell>
          <cell r="B875" t="str">
            <v>Fornecimento e Plantio de Paineira (grande), com manutenção por 60 dias com irrigação, pulverização, poda e substituição de mudas mortas</v>
          </cell>
          <cell r="C875" t="str">
            <v>UN</v>
          </cell>
          <cell r="D875">
            <v>32.5244</v>
          </cell>
        </row>
        <row r="876">
          <cell r="A876" t="str">
            <v>001.22.01100</v>
          </cell>
          <cell r="B876" t="str">
            <v>Fornecimento e Plantio de Palmeira Fênix ( 2.00 mts), com manutenção por 60 dias com irrigação, pulverização, poda e substituição de mudas mortas</v>
          </cell>
          <cell r="C876" t="str">
            <v>UN</v>
          </cell>
          <cell r="D876">
            <v>32.5244</v>
          </cell>
        </row>
        <row r="877">
          <cell r="A877" t="str">
            <v>001.22.01120</v>
          </cell>
          <cell r="B877" t="str">
            <v>Fornecimento e Plantio de Palmeira Fênix ( 3.00 mts), com manutenção por 60 dias com irrigação, pulverização, poda e substituição de mudas mortas</v>
          </cell>
          <cell r="C877" t="str">
            <v>UN</v>
          </cell>
          <cell r="D877">
            <v>54.650100000000002</v>
          </cell>
        </row>
        <row r="878">
          <cell r="A878" t="str">
            <v>001.22.01140</v>
          </cell>
          <cell r="B878" t="str">
            <v>Fornecimento e Plantio de Palmeira Fênix ( 4.00 mts), com manutenção por 60 dias com irrigação, pulverização, poda e substituição de mudas mortas</v>
          </cell>
          <cell r="C878" t="str">
            <v>UN</v>
          </cell>
          <cell r="D878">
            <v>77.875600000000006</v>
          </cell>
        </row>
        <row r="879">
          <cell r="A879" t="str">
            <v>001.22.01160</v>
          </cell>
          <cell r="B879" t="str">
            <v>Fornecimento e Plantio de Palmeira Fênix ( 4.50 mts), com manutenção por 60 dias com irrigação, pulverização, poda e substituição de mudas mortas</v>
          </cell>
          <cell r="C879" t="str">
            <v>UN</v>
          </cell>
          <cell r="D879">
            <v>109.4885</v>
          </cell>
        </row>
        <row r="880">
          <cell r="A880" t="str">
            <v>001.22.01180</v>
          </cell>
          <cell r="B880" t="str">
            <v>Fornecimento e Plantio de Palmeira Imperial ( 1.20 mts), com manutenção por 60 dias com irrigação, pulverização, poda e substituição de mudas mortas</v>
          </cell>
          <cell r="C880" t="str">
            <v>UN</v>
          </cell>
          <cell r="D880">
            <v>20.1052</v>
          </cell>
        </row>
        <row r="881">
          <cell r="A881" t="str">
            <v>001.22.01200</v>
          </cell>
          <cell r="B881" t="str">
            <v>Fornecimento e Plantio de Palmeira Imperial ( 2.00 mts), com manutenção por 60 dias com irrigação, pulverização, poda e substituição de mudas mortas</v>
          </cell>
          <cell r="C881" t="str">
            <v>UN</v>
          </cell>
          <cell r="D881">
            <v>47.5244</v>
          </cell>
        </row>
        <row r="882">
          <cell r="A882" t="str">
            <v>001.22.01220</v>
          </cell>
          <cell r="B882" t="str">
            <v>Fornecimento e Plantio de Palmeira Imperial ( 3.00 mts), com manutenção por 60 dias com irrigação, pulverização, poda e substituição de mudas mortas</v>
          </cell>
          <cell r="C882" t="str">
            <v>UN</v>
          </cell>
          <cell r="D882">
            <v>84.650099999999995</v>
          </cell>
        </row>
        <row r="883">
          <cell r="A883" t="str">
            <v>001.22.01240</v>
          </cell>
          <cell r="B883" t="str">
            <v>Fornecimento e Plantio de Palmeira Jerivá ( 2.00 mts), com manutenção por 60 dias com irrigação, pulverização, poda e substituição de mudas mortas</v>
          </cell>
          <cell r="C883" t="str">
            <v>UN</v>
          </cell>
          <cell r="D883">
            <v>42.5244</v>
          </cell>
        </row>
        <row r="884">
          <cell r="A884" t="str">
            <v>001.22.01260</v>
          </cell>
          <cell r="B884" t="str">
            <v>Fornecimento e Plantio de Palmeira Jerivá (3.00 mts), com manutenção por 60 dias com irrigação, pulverização, poda e substituição de mudas mortas</v>
          </cell>
          <cell r="C884" t="str">
            <v>UN</v>
          </cell>
          <cell r="D884">
            <v>59.650100000000002</v>
          </cell>
        </row>
        <row r="885">
          <cell r="A885" t="str">
            <v>001.22.01280</v>
          </cell>
          <cell r="B885" t="str">
            <v>Fornecimento e Plantio de Palmeira Jerivá (4.00 mts), com manutenção por 60 dias com irrigação, pulverização, poda e substituição de mudas mortas</v>
          </cell>
          <cell r="C885" t="str">
            <v>UN</v>
          </cell>
          <cell r="D885">
            <v>77.875600000000006</v>
          </cell>
        </row>
        <row r="886">
          <cell r="A886" t="str">
            <v>001.22.01300</v>
          </cell>
          <cell r="B886" t="str">
            <v>Fornecimento e Plantio de Palmeira Jerivá (4.50 mts), com manutenção por 60 dias com irrigação, pulverização, poda e substituição de mudas mortas</v>
          </cell>
          <cell r="C886" t="str">
            <v>UN</v>
          </cell>
          <cell r="D886">
            <v>98.815299999999993</v>
          </cell>
        </row>
        <row r="887">
          <cell r="A887" t="str">
            <v>001.22.01320</v>
          </cell>
          <cell r="B887" t="str">
            <v>Fornecimento e Plantio de Papirus do Egito (pequeno), com manutenção por 60 dias com irrigação, pulverização, poda e substituição de mudas mortas</v>
          </cell>
          <cell r="C887" t="str">
            <v>UN</v>
          </cell>
          <cell r="D887">
            <v>4.0057999999999998</v>
          </cell>
        </row>
        <row r="888">
          <cell r="A888" t="str">
            <v>001.22.01340</v>
          </cell>
          <cell r="B888" t="str">
            <v>Fornecimento e Plantio de Papirus do Egito (médio), com manutenção por 60 dias com irrigação, pulverização, poda e substituição de mudas mortas</v>
          </cell>
          <cell r="C888" t="str">
            <v>UN</v>
          </cell>
          <cell r="D888">
            <v>4.0057999999999998</v>
          </cell>
        </row>
        <row r="889">
          <cell r="A889" t="str">
            <v>001.22.01360</v>
          </cell>
          <cell r="B889" t="str">
            <v>Fornecimento e Plantio de Pau Brasil (média), com manutenção por 60 dias com irrigação, pulverização, poda e substituição de mudas mortas</v>
          </cell>
          <cell r="C889" t="str">
            <v>UN</v>
          </cell>
          <cell r="D889">
            <v>19.2989</v>
          </cell>
        </row>
        <row r="890">
          <cell r="A890" t="str">
            <v>001.22.01380</v>
          </cell>
          <cell r="B890" t="str">
            <v>Fornecimento e Plantio de Pau Ferro (pequeno), com manutenção por 60 dias com irrigação, pulverização, poda e substituição de mudas mortas</v>
          </cell>
          <cell r="C890" t="str">
            <v>UN</v>
          </cell>
          <cell r="D890">
            <v>6.3682999999999996</v>
          </cell>
        </row>
        <row r="891">
          <cell r="A891" t="str">
            <v>001.22.01400</v>
          </cell>
          <cell r="B891" t="str">
            <v>Fornecimento e Plantio de Pau Ferro (médio), com manutenção por 60 dias com irrigação, pulverização, poda e substituição de mudas mortas</v>
          </cell>
          <cell r="C891" t="str">
            <v>UN</v>
          </cell>
          <cell r="D891">
            <v>6.3682999999999996</v>
          </cell>
        </row>
        <row r="892">
          <cell r="A892" t="str">
            <v>001.22.01420</v>
          </cell>
          <cell r="B892" t="str">
            <v>Fornecimento e Plantio de Pingo de Ouro (pequeno), com manutenção por 60 dias com irrigação, pulverização, poda e substituição de mudas mortas</v>
          </cell>
          <cell r="C892" t="str">
            <v>UN</v>
          </cell>
          <cell r="D892">
            <v>1.5058</v>
          </cell>
        </row>
        <row r="893">
          <cell r="A893" t="str">
            <v>001.22.01440</v>
          </cell>
          <cell r="B893" t="str">
            <v>Fornecimento e Plantio de Pingo de Ouro (média), com manutenção por 60 dias com irrigação, pulverização, poda e substituição de mudas mortas</v>
          </cell>
          <cell r="C893" t="str">
            <v>UN</v>
          </cell>
          <cell r="D893">
            <v>2.5057999999999998</v>
          </cell>
        </row>
        <row r="894">
          <cell r="A894" t="str">
            <v>001.22.01460</v>
          </cell>
          <cell r="B894" t="str">
            <v>Fornecimento e Plantio de Pingo de Ouro (grande), com manutenção por 60 dias com irrigação, pulverização, poda e substituição de mudas mortas</v>
          </cell>
          <cell r="C894" t="str">
            <v>UN</v>
          </cell>
          <cell r="D894">
            <v>4.3682999999999996</v>
          </cell>
        </row>
        <row r="895">
          <cell r="A895" t="str">
            <v>001.22.01480</v>
          </cell>
          <cell r="B895" t="str">
            <v>Fornecimento e Plantio de Sansão do Campo (pequeno), com manutenção por 60 dias com irrigação, pulverização, poda e substituição de mudas mortas</v>
          </cell>
          <cell r="C895" t="str">
            <v>UN</v>
          </cell>
          <cell r="D895">
            <v>1.4057999999999999</v>
          </cell>
        </row>
        <row r="896">
          <cell r="A896" t="str">
            <v>001.22.01500</v>
          </cell>
          <cell r="B896" t="str">
            <v>Fornecimento e Instalação de Proteção de Árvores em Madeira Conf. Det. SINFRA, Composto Por Caibros e Ripas,  Incl. Caiação</v>
          </cell>
          <cell r="C896" t="str">
            <v>UN</v>
          </cell>
          <cell r="D896">
            <v>42.762500000000003</v>
          </cell>
        </row>
        <row r="897">
          <cell r="A897" t="str">
            <v>001.22.01520</v>
          </cell>
          <cell r="B897" t="str">
            <v>Grade de proteção para árvores h = 2.00 m</v>
          </cell>
          <cell r="C897" t="str">
            <v>UN</v>
          </cell>
          <cell r="D897">
            <v>33.957799999999999</v>
          </cell>
        </row>
        <row r="898">
          <cell r="A898" t="str">
            <v>001.22.01540</v>
          </cell>
          <cell r="B898" t="str">
            <v>Fornecimento e espalhamento de terra vegetal</v>
          </cell>
          <cell r="C898" t="str">
            <v>M3</v>
          </cell>
          <cell r="D898">
            <v>70.324399999999997</v>
          </cell>
        </row>
        <row r="899">
          <cell r="A899" t="str">
            <v>001.22.01560</v>
          </cell>
          <cell r="B899" t="str">
            <v>Grama em Sementes - Plantio Manual de Semente de Grama incl. Irrigação de Área, Frequência 1 Vez Por Semana Pelo Período de 30 dias</v>
          </cell>
          <cell r="C899" t="str">
            <v>M2</v>
          </cell>
          <cell r="D899">
            <v>0.62419999999999998</v>
          </cell>
        </row>
        <row r="900">
          <cell r="A900" t="str">
            <v>001.22.01580</v>
          </cell>
          <cell r="B900" t="str">
            <v>Grama em mudas tipo (forquilha ou estrela) com manutenção por 60 dias  com irrigação diária, pulverização, adubação e substiuição de mudas mortas</v>
          </cell>
          <cell r="C900" t="str">
            <v>M2</v>
          </cell>
          <cell r="D900">
            <v>2.5173999999999999</v>
          </cell>
        </row>
        <row r="901">
          <cell r="A901" t="str">
            <v>001.22.01600</v>
          </cell>
          <cell r="B901" t="str">
            <v>Grama em placas com manutenção por 60 dias com irrigação diária, pulverização, adubação e substituição de mudas mortas</v>
          </cell>
          <cell r="C901" t="str">
            <v>M2</v>
          </cell>
          <cell r="D901">
            <v>4.6002000000000001</v>
          </cell>
        </row>
        <row r="902">
          <cell r="A902" t="str">
            <v>001.22.01620</v>
          </cell>
          <cell r="B902" t="str">
            <v>Cascalho lavado p/passeio</v>
          </cell>
          <cell r="C902" t="str">
            <v>M3</v>
          </cell>
          <cell r="D902">
            <v>36.862200000000001</v>
          </cell>
        </row>
        <row r="903">
          <cell r="A903" t="str">
            <v>001.22.01640</v>
          </cell>
          <cell r="B903" t="str">
            <v>Brita na área interna do prédio</v>
          </cell>
          <cell r="C903" t="str">
            <v>M3</v>
          </cell>
          <cell r="D903">
            <v>44.947299999999998</v>
          </cell>
        </row>
        <row r="904">
          <cell r="A904" t="str">
            <v>001.22.01660</v>
          </cell>
          <cell r="B904" t="str">
            <v>Brita na área interna do prédio - branca - (fins decorativos)</v>
          </cell>
          <cell r="C904" t="str">
            <v>M3</v>
          </cell>
          <cell r="D904">
            <v>49.324399999999997</v>
          </cell>
        </row>
        <row r="905">
          <cell r="A905" t="str">
            <v>001.22.01680</v>
          </cell>
          <cell r="B905" t="str">
            <v>Brita na área interna do prédio - escurinha - (fins decorativos)</v>
          </cell>
          <cell r="C905" t="str">
            <v>M3</v>
          </cell>
          <cell r="D905">
            <v>49.324399999999997</v>
          </cell>
        </row>
        <row r="906">
          <cell r="A906" t="str">
            <v>001.22.01700</v>
          </cell>
          <cell r="B906" t="str">
            <v>Execução de Banco em Estrutura Mista Dimensões Compr.=5.00 mts, Larg.=0.50 mts, Altur.= 0.55 mts, Sendo a Placa em Concreto 25 Mpa, os Apoios em Alvenaria Tijolo 9x19x19cm de 1 Vez, Chapiscado e Rebocado Conf. Det. SINFRA</v>
          </cell>
          <cell r="C906" t="str">
            <v>UN</v>
          </cell>
          <cell r="D906">
            <v>236.13910000000001</v>
          </cell>
        </row>
        <row r="907">
          <cell r="A907" t="str">
            <v>001.22.01720</v>
          </cell>
          <cell r="B907" t="str">
            <v>Execução de Muro de Estrutura Mista de Altura 2.10 m, Composto Por Concreto Armado 21 Mpa, Aço Ca 50 (Armadura Longitudinal) e 60 (Estribos) e Alvenaria 1/2 Vez de Tijolos Cerâmicos 9 x 19 x 19 cm, Incl. Chapisco e Reboco Em Uma Face</v>
          </cell>
          <cell r="C907" t="str">
            <v>M2</v>
          </cell>
          <cell r="D907">
            <v>102.37269999999999</v>
          </cell>
        </row>
        <row r="908">
          <cell r="A908" t="str">
            <v>001.22.01740</v>
          </cell>
          <cell r="B908" t="str">
            <v>Execução de Muro de Estrutura Mista de Altura 2.10 m, Composto Por Concreto Armado 21 Mpa, Aço Ca 50 (Armadura Longitudinal) e 60 (Estribos) e Alvenaria 1/2 Vez de Tijolos Cerâmicos 9 x 19 x 19 cm, Incl. Chapisco e Reboco Nas Duas Faces</v>
          </cell>
          <cell r="C908" t="str">
            <v>M2</v>
          </cell>
          <cell r="D908">
            <v>122.9966</v>
          </cell>
        </row>
        <row r="909">
          <cell r="A909" t="str">
            <v>001.22.01760</v>
          </cell>
          <cell r="B909" t="str">
            <v>Execução de alambrado em tubo de ferro Galvanizado 2"""""""" chapa 13 formando quadro de 2.50x3.00m e tela tipo alambrado fio 12 malha 2"""""""" fixado com arame galvanizado n.14</v>
          </cell>
          <cell r="C909" t="str">
            <v>M2</v>
          </cell>
          <cell r="D909">
            <v>46.3568</v>
          </cell>
        </row>
        <row r="910">
          <cell r="A910" t="str">
            <v>001.22.01780</v>
          </cell>
          <cell r="B910" t="str">
            <v>Execução de alambrado em tubo de ferro Galvanizado 2"""""""" chapa 13 formando quadro de 3.00x3.00m e tela tipo alambrado fio 12 malha 2"""""""" fixado com arame galvanizado n.14</v>
          </cell>
          <cell r="C910" t="str">
            <v>M2</v>
          </cell>
          <cell r="D910">
            <v>44.682099999999998</v>
          </cell>
        </row>
        <row r="911">
          <cell r="A911" t="str">
            <v>001.22.01800</v>
          </cell>
          <cell r="B911" t="str">
            <v>Alambrado c/ Tela Arame Galv. Losangular fio 12, malha 2"""""""", altura da tela 1.50 m, fix. em pilarete de concreto pré moldado h= 3.00 m, espaçados a cada 2.50 m, com reforço arame galv. n.10</v>
          </cell>
          <cell r="C911" t="str">
            <v>ML</v>
          </cell>
          <cell r="D911">
            <v>54.063800000000001</v>
          </cell>
        </row>
        <row r="912">
          <cell r="A912" t="str">
            <v>001.22.01820</v>
          </cell>
          <cell r="B912" t="str">
            <v xml:space="preserve">Alambrado c/ Tela Arame Galv. Losangular fio 12, malha 2"""""""", altura da tela 1.50 m, fix. em pilarete de concreto pré moldado h= 2.60 m, espaçados a cada 2.50 m, com reforço arame galv. n.10, incl.mureta de alvenaria h=0.50 m chapiscada, rebocada e </v>
          </cell>
          <cell r="C912" t="str">
            <v>ML</v>
          </cell>
          <cell r="D912">
            <v>64.299300000000002</v>
          </cell>
        </row>
        <row r="913">
          <cell r="A913" t="str">
            <v>001.22.01840</v>
          </cell>
          <cell r="B913" t="str">
            <v>Alambrado c/ Tela Arame Galv. Soldada 150x50 fio 12, altura da tela 1.50 m, fix. em pilarete de concreto pré moldado h= 2.80 m, espaçados a cada 2.50 m, com reforço arame galv. n.10, incl.mureta de alvenaria h=0.50 m chapiscada, rebocada e caiada</v>
          </cell>
          <cell r="C913" t="str">
            <v>ML</v>
          </cell>
          <cell r="D913">
            <v>64.295699999999997</v>
          </cell>
        </row>
        <row r="914">
          <cell r="A914" t="str">
            <v>001.22.01860</v>
          </cell>
          <cell r="B914" t="str">
            <v>Fornecimento e Instalação de Portão em Tubo Galvanizado 2"""""""" e Tela Galvanizada Malha 2"""""""", incl. Ferragens</v>
          </cell>
          <cell r="C914" t="str">
            <v>M2</v>
          </cell>
          <cell r="D914">
            <v>100.1602</v>
          </cell>
        </row>
        <row r="915">
          <cell r="A915" t="str">
            <v>001.22.01880</v>
          </cell>
          <cell r="B915" t="str">
            <v>Fornecimento e Instalação de Portão em Tubo Galvanizado 2"""""""" em Tela Galvanizada Malha 2"""""""", incl. Ferragens dim. 0.80 x 2.10 m Conf. Det. 04 SINFRA</v>
          </cell>
          <cell r="C915" t="str">
            <v>M2</v>
          </cell>
          <cell r="D915">
            <v>120.346</v>
          </cell>
        </row>
        <row r="916">
          <cell r="A916" t="str">
            <v>001.22.01900</v>
          </cell>
          <cell r="B916" t="str">
            <v>Pavimentação c/ lajotas pré-moldadas de concreto sextavado ( bloquete). deverão observar as mesmas especificações de ítens anteriores no que se refere a assentamento e rejuntamento. espessura de 5 cm para calcadas</v>
          </cell>
          <cell r="C916" t="str">
            <v>M2</v>
          </cell>
          <cell r="D916">
            <v>22.287500000000001</v>
          </cell>
        </row>
        <row r="917">
          <cell r="A917" t="str">
            <v>001.22.01920</v>
          </cell>
          <cell r="B917" t="str">
            <v>Pavimentação c/ lajotas pré-moldadas de concreto sextavado ( bloquete). deverão observar as mesmas especificações de ítens anteriores no que se refere a assentamento e rejuntamento. espessura de 10 cm para tráfego</v>
          </cell>
          <cell r="C917" t="str">
            <v>M2</v>
          </cell>
          <cell r="D917">
            <v>32.633099999999999</v>
          </cell>
        </row>
        <row r="918">
          <cell r="A918" t="str">
            <v>001.22.01940</v>
          </cell>
          <cell r="B918" t="str">
            <v>Fornecimento e assentamento de paralelepípedo</v>
          </cell>
          <cell r="C918" t="str">
            <v>M2</v>
          </cell>
          <cell r="D918">
            <v>27.1783</v>
          </cell>
        </row>
        <row r="919">
          <cell r="A919" t="str">
            <v>001.22.01960</v>
          </cell>
          <cell r="B919" t="str">
            <v>Guias de concreto pré-moldados (concreto 300kg cimento/m3) de seção 15x30 cm (espessura 12.00 cm no topo)  o serviço inclui a abertura das valas, assentamento e rejuntamento das guias</v>
          </cell>
          <cell r="C919" t="str">
            <v>ML</v>
          </cell>
          <cell r="D919">
            <v>18.171500000000002</v>
          </cell>
        </row>
        <row r="920">
          <cell r="A920" t="str">
            <v>001.22.01980</v>
          </cell>
          <cell r="B920" t="str">
            <v>Guias curvas de concreto pré-moldados (concreto 300kg cimento/m3) de seção 15x30 cm (espessura 12.00 cm no topo)  o serviço inclui a abertura das valas, assentamento e rejuntamento das guias</v>
          </cell>
          <cell r="C920" t="str">
            <v>ML</v>
          </cell>
          <cell r="D920">
            <v>18.053999999999998</v>
          </cell>
        </row>
        <row r="921">
          <cell r="A921" t="str">
            <v>001.22.02000</v>
          </cell>
          <cell r="B921" t="str">
            <v>Sarjeta de concreto (300kg cim/m3) fundido no local seção 40.00 x 8.00 cm, o serviço inclui a abertura de vala, assentamento e rejuntamento</v>
          </cell>
          <cell r="C921" t="str">
            <v>ML</v>
          </cell>
          <cell r="D921">
            <v>16.639199999999999</v>
          </cell>
        </row>
        <row r="922">
          <cell r="A922" t="str">
            <v>001.22.02020</v>
          </cell>
          <cell r="B922" t="str">
            <v>Retirada e reassentamento de meio-fio</v>
          </cell>
          <cell r="C922" t="str">
            <v>M</v>
          </cell>
          <cell r="D922">
            <v>17.670500000000001</v>
          </cell>
        </row>
        <row r="923">
          <cell r="A923" t="str">
            <v>001.23</v>
          </cell>
          <cell r="B923" t="str">
            <v>INSTALAÇÕES ELÉTRICAS - BAIXA TENSÃO</v>
          </cell>
        </row>
        <row r="924">
          <cell r="A924" t="str">
            <v>001.23.00020</v>
          </cell>
          <cell r="B924" t="str">
            <v>Abertura e enchimento de rasgos na alvenaria para passagem de canalização diâmetro 1/2 à 1 pol</v>
          </cell>
          <cell r="C924" t="str">
            <v>ML</v>
          </cell>
          <cell r="D924">
            <v>2.0659999999999998</v>
          </cell>
        </row>
        <row r="925">
          <cell r="A925" t="str">
            <v>001.23.00040</v>
          </cell>
          <cell r="B925" t="str">
            <v>Abertura e enchimento de rasgos na alvenaria para passagem de canalização diâmetro 1 1/4 à 2 pol</v>
          </cell>
          <cell r="C925" t="str">
            <v>ML</v>
          </cell>
          <cell r="D925">
            <v>2.7524000000000002</v>
          </cell>
        </row>
        <row r="926">
          <cell r="A926" t="str">
            <v>001.23.00060</v>
          </cell>
          <cell r="B926" t="str">
            <v>Abertura e enchimento de rasgos na alvenaria para passagem de canalização diâmetro 2.5 à 4 pol</v>
          </cell>
          <cell r="C926" t="str">
            <v>ML</v>
          </cell>
          <cell r="D926">
            <v>3.8664999999999998</v>
          </cell>
        </row>
        <row r="927">
          <cell r="A927" t="str">
            <v>001.23.00080</v>
          </cell>
          <cell r="B927" t="str">
            <v>Abertura e enchimento de rasgos no concreto para passagem de canalização diâmetro de 1/2 à 1 pol</v>
          </cell>
          <cell r="C927" t="str">
            <v>ML</v>
          </cell>
          <cell r="D927">
            <v>4.5274000000000001</v>
          </cell>
        </row>
        <row r="928">
          <cell r="A928" t="str">
            <v>001.23.00100</v>
          </cell>
          <cell r="B928" t="str">
            <v>Envelope de concreto Fck=13,50 Mpa, para proteção de tubos enterrados, incl. escavação, acerto de vala e lançamento de concreto</v>
          </cell>
          <cell r="C928" t="str">
            <v>M3</v>
          </cell>
          <cell r="D928">
            <v>193.22980000000001</v>
          </cell>
        </row>
        <row r="929">
          <cell r="A929" t="str">
            <v>001.23.00120</v>
          </cell>
          <cell r="B929" t="str">
            <v>Fornecimento e instalação de Padrão Monofásico Em Aço Galvanizado h= 5.00 mts Aéreo 40 A """"""""""""""""CP"""""""""""""""" s/ eletroduto - Conjunto completo incl aterramento</v>
          </cell>
          <cell r="C929" t="str">
            <v>UN</v>
          </cell>
          <cell r="D929">
            <v>228.16679999999999</v>
          </cell>
        </row>
        <row r="930">
          <cell r="A930" t="str">
            <v>001.23.00140</v>
          </cell>
          <cell r="B930" t="str">
            <v>Fornecimento e instalação de Padrão Monofásico Em Aço Galvanizado h= 7.00 mts Aéreo 40 A """"""""""""""""CP"""""""""""""""" s/ eletroduto - Conjunto completo incl aterramento</v>
          </cell>
          <cell r="C930" t="str">
            <v>UN</v>
          </cell>
          <cell r="D930">
            <v>266.6268</v>
          </cell>
        </row>
        <row r="931">
          <cell r="A931" t="str">
            <v>001.23.00160</v>
          </cell>
          <cell r="B931" t="str">
            <v>Fornecimento e Instalação de Padrão Bifásico  Em Aço Galvanizado h= 7.00 mts Aéreo 60 A """"""""""""""""CP"""""""""""""""" s/ eletroduto - Conjunto completo incl aterramento</v>
          </cell>
          <cell r="C931" t="str">
            <v>UN</v>
          </cell>
          <cell r="D931">
            <v>306.09519999999998</v>
          </cell>
        </row>
        <row r="932">
          <cell r="A932" t="str">
            <v>001.23.00180</v>
          </cell>
          <cell r="B932" t="str">
            <v>Fornecimento e instalação de Padrão Trifásico  Em Aço Galvanizado h= 7.00 mts Aéreo 60 A """"""""""""""""CP"""""""""""""""" s/ eletroduto - Conjunto completo incl aterramento</v>
          </cell>
          <cell r="C932" t="str">
            <v>UN</v>
          </cell>
          <cell r="D932">
            <v>629.59720000000004</v>
          </cell>
        </row>
        <row r="933">
          <cell r="A933" t="str">
            <v>001.23.00200</v>
          </cell>
          <cell r="B933" t="str">
            <v>Fornecimento e instalação de Padrão Trifásico  Em Aço Galvanizado h= 7.00 mts Aéreo 100 A """"""""""""""""CP"""""""""""""""" s/ eletroduto - Conjunto completo incl aterramento</v>
          </cell>
          <cell r="C933" t="str">
            <v>UN</v>
          </cell>
          <cell r="D933">
            <v>837.28719999999998</v>
          </cell>
        </row>
        <row r="934">
          <cell r="A934" t="str">
            <v>001.23.00220</v>
          </cell>
          <cell r="B934" t="str">
            <v>Fornecimento e instalação de Padrão Trifásico  Em Aço Galvanizado h= 7.00 mts Aéreo 125 A """"""""""""""""CP"""""""""""""""" s/ eletroduto, DJ T 04 - Conjunto completo incl aterramento</v>
          </cell>
          <cell r="C934" t="str">
            <v>CJ</v>
          </cell>
          <cell r="D934">
            <v>1771.9072000000001</v>
          </cell>
        </row>
        <row r="935">
          <cell r="A935" t="str">
            <v>001.23.00240</v>
          </cell>
          <cell r="B935" t="str">
            <v>Fornecimento e instalação de Caixa Padrão """"""""""""""""CP"""""""""""""""" P/ Medidor Monofásico, Bifásico e Trifásico - Baixa Tensão</v>
          </cell>
          <cell r="C935" t="str">
            <v>UN</v>
          </cell>
          <cell r="D935">
            <v>46.846800000000002</v>
          </cell>
        </row>
        <row r="936">
          <cell r="A936" t="str">
            <v>001.23.00260</v>
          </cell>
          <cell r="B936" t="str">
            <v>Fornecimento e instalação de Caixa Padrão """"""""""""""""FP"""""""""""""""" P/ Medidor Bifásico e Trifásico - Baixa Tensão</v>
          </cell>
          <cell r="C936" t="str">
            <v>UN</v>
          </cell>
          <cell r="D936">
            <v>95.366799999999998</v>
          </cell>
        </row>
        <row r="937">
          <cell r="A937" t="str">
            <v>001.23.00280</v>
          </cell>
          <cell r="B937" t="str">
            <v>Fornecimento e instalação de Caixa Padrão """"""""""""""""FM"""""""""""""""" P/ Medidor Monofásico - Baixa Tensão</v>
          </cell>
          <cell r="C937" t="str">
            <v>UN</v>
          </cell>
          <cell r="D937">
            <v>81.187600000000003</v>
          </cell>
        </row>
        <row r="938">
          <cell r="A938" t="str">
            <v>001.23.00300</v>
          </cell>
          <cell r="B938" t="str">
            <v>Fornecimento e instalação de Isolador Roldana de Plástico C/ Parafuso P/ Fixar em Madeira de 1/2 pol.</v>
          </cell>
          <cell r="C938" t="str">
            <v>UN</v>
          </cell>
          <cell r="D938">
            <v>0.54779999999999995</v>
          </cell>
        </row>
        <row r="939">
          <cell r="A939" t="str">
            <v>001.23.00320</v>
          </cell>
          <cell r="B939" t="str">
            <v>Fornecimento e instalação de Isolador Roldana de Plástico C/ Parafuso P/ Fixar em Madeira de 3/4 pol.</v>
          </cell>
          <cell r="C939" t="str">
            <v>UN</v>
          </cell>
          <cell r="D939">
            <v>0.56979999999999997</v>
          </cell>
        </row>
        <row r="940">
          <cell r="A940" t="str">
            <v>001.23.00340</v>
          </cell>
          <cell r="B940" t="str">
            <v>Fornecimento e Instalação de Isolador Roldana de Porcelana 72x72 C/ Parafuso P/ Fixar Em Madeira</v>
          </cell>
          <cell r="C940" t="str">
            <v>UN</v>
          </cell>
          <cell r="D940">
            <v>2.4434999999999998</v>
          </cell>
        </row>
        <row r="941">
          <cell r="A941" t="str">
            <v>001.23.00360</v>
          </cell>
          <cell r="B941" t="str">
            <v>Fornecimento e instalação de Mangueira  Polietileno Marron  Linha Popular Diâmetro 1/2 Pol X 2,0 mm</v>
          </cell>
          <cell r="C941" t="str">
            <v>M</v>
          </cell>
          <cell r="D941">
            <v>1.0511999999999999</v>
          </cell>
        </row>
        <row r="942">
          <cell r="A942" t="str">
            <v>001.23.00380</v>
          </cell>
          <cell r="B942" t="str">
            <v>Fornecimento e instalação de Mangueira  Polietileno Marron  Linha Popular Diâmetro 3/4 Pol X 2,5 mm</v>
          </cell>
          <cell r="C942" t="str">
            <v>M</v>
          </cell>
          <cell r="D942">
            <v>1.3082</v>
          </cell>
        </row>
        <row r="943">
          <cell r="A943" t="str">
            <v>001.23.00400</v>
          </cell>
          <cell r="B943" t="str">
            <v>Fornecimento e instalação de Mangueira  Polietileno Marron  Linha Popular Diâmetro 1 Pol X 2,5 mm</v>
          </cell>
          <cell r="C943" t="str">
            <v>M</v>
          </cell>
          <cell r="D943">
            <v>1.5806</v>
          </cell>
        </row>
        <row r="944">
          <cell r="A944" t="str">
            <v>001.23.00420</v>
          </cell>
          <cell r="B944" t="str">
            <v>Fornecimento e instalação de canaleta de pvc 110x20x2.200 mm ref. 300 46 sistema """"""""""""""""""""""""""""""""x"""""""""""""""""""""""""""""""" da pial</v>
          </cell>
          <cell r="C944" t="str">
            <v>UN</v>
          </cell>
          <cell r="D944">
            <v>5.7656999999999998</v>
          </cell>
        </row>
        <row r="945">
          <cell r="A945" t="str">
            <v>001.23.00440</v>
          </cell>
          <cell r="B945" t="str">
            <v>Fornecimento e instalação de eletroduto flexível  1/2"""""""""""""""""""""""""""""""" (20mm) corrugado de pvc</v>
          </cell>
          <cell r="C945" t="str">
            <v>M</v>
          </cell>
          <cell r="D945">
            <v>1.5581</v>
          </cell>
        </row>
        <row r="946">
          <cell r="A946" t="str">
            <v>001.23.00460</v>
          </cell>
          <cell r="B946" t="str">
            <v>Fornecimento e instalação de eletroduto flexível  3/4"""""""""""""""""""""""""""""""" (25mm) corrugado de pvc</v>
          </cell>
          <cell r="C946" t="str">
            <v>M</v>
          </cell>
          <cell r="D946">
            <v>1.9355</v>
          </cell>
        </row>
        <row r="947">
          <cell r="A947" t="str">
            <v>001.23.00480</v>
          </cell>
          <cell r="B947" t="str">
            <v>Fornecimento e instalação de eletroduto flexível  1"""""""""""""""""""""""""""""""" (32mm) corrugado de pvc</v>
          </cell>
          <cell r="C947" t="str">
            <v>M</v>
          </cell>
          <cell r="D947">
            <v>3.238</v>
          </cell>
        </row>
        <row r="948">
          <cell r="A948" t="str">
            <v>001.23.00500</v>
          </cell>
          <cell r="B948" t="str">
            <v>Fornecimento e instalação de Caixa Retang. De Ferro  de Embutir C/Furos De 1/2 pol e 3/4pol 4x2pol</v>
          </cell>
          <cell r="C948" t="str">
            <v>UN</v>
          </cell>
          <cell r="D948">
            <v>3.0396999999999998</v>
          </cell>
        </row>
        <row r="949">
          <cell r="A949" t="str">
            <v>001.23.00520</v>
          </cell>
          <cell r="B949" t="str">
            <v>Fornecimento e instalação de Caixa Retang. De Ferro  de Embutir C/Furos De 1/2 pol e 3/4pol 4x4pol</v>
          </cell>
          <cell r="C949" t="str">
            <v>UN</v>
          </cell>
          <cell r="D949">
            <v>3.8307000000000002</v>
          </cell>
        </row>
        <row r="950">
          <cell r="A950" t="str">
            <v>001.23.00540</v>
          </cell>
          <cell r="B950" t="str">
            <v>Fornecimento e instalação de Caixa Retang. De Ferro  de Embutir C/Furos De 1/2 pol e 3/4pol 3x3pol</v>
          </cell>
          <cell r="C950" t="str">
            <v>UN</v>
          </cell>
          <cell r="D950">
            <v>3.3397000000000001</v>
          </cell>
        </row>
        <row r="951">
          <cell r="A951" t="str">
            <v>001.23.00560</v>
          </cell>
          <cell r="B951" t="str">
            <v>Fornecimento e instalação de Caixa  Octog. De Ferro de Embutir Fundo Movel C/Furos 1/2 pol e3/4pol 4x4 pol - FMD</v>
          </cell>
          <cell r="C951" t="str">
            <v>UN</v>
          </cell>
          <cell r="D951">
            <v>4.2187000000000001</v>
          </cell>
        </row>
        <row r="952">
          <cell r="A952" t="str">
            <v>001.23.00580</v>
          </cell>
          <cell r="B952" t="str">
            <v>Fornecimento e instalação de Caixa De Ligação P/Piso Em Liga De Alumínio 4x2pol</v>
          </cell>
          <cell r="C952" t="str">
            <v>UN</v>
          </cell>
          <cell r="D952">
            <v>8.4777000000000005</v>
          </cell>
        </row>
        <row r="953">
          <cell r="A953" t="str">
            <v>001.23.00600</v>
          </cell>
          <cell r="B953" t="str">
            <v>Fornecimento e instalação de fio de cobre seção 1.50 mm2, com isolamento para 750 v, com caract. não propagante ao fogo e auto extinguível, pirastic ou similar.</v>
          </cell>
          <cell r="C953" t="str">
            <v>ML</v>
          </cell>
          <cell r="D953">
            <v>0.61280000000000001</v>
          </cell>
        </row>
        <row r="954">
          <cell r="A954" t="str">
            <v>001.23.00620</v>
          </cell>
          <cell r="B954" t="str">
            <v>Fornecimento e instalação de fio de cobre seção 2.50 mm2, com isolamento para 750 v, com caract. não propagante ao fogo e auto extinguível, pirastic ou similar.</v>
          </cell>
          <cell r="C954" t="str">
            <v>ML</v>
          </cell>
          <cell r="D954">
            <v>0.71479999999999999</v>
          </cell>
        </row>
        <row r="955">
          <cell r="A955" t="str">
            <v>001.23.00640</v>
          </cell>
          <cell r="B955" t="str">
            <v>Fornecimento e instalação de fio de cobre seção 4.00 mm2, com isolamento para 750 v, com caract. não propagante ao fogo e auto extinguível, pirastic ou similar.</v>
          </cell>
          <cell r="C955" t="str">
            <v>ML</v>
          </cell>
          <cell r="D955">
            <v>1.3270999999999999</v>
          </cell>
        </row>
        <row r="956">
          <cell r="A956" t="str">
            <v>001.23.00660</v>
          </cell>
          <cell r="B956" t="str">
            <v>Fornecimento e instalação de fio de cobre seção 6.00 mm2, com isolamento para 750 v, com caract. não propagante ao fogo e auto extinguível, pirastic ou similar.</v>
          </cell>
          <cell r="C956" t="str">
            <v>ML</v>
          </cell>
          <cell r="D956">
            <v>1.8374999999999999</v>
          </cell>
        </row>
        <row r="957">
          <cell r="A957" t="str">
            <v>001.23.00680</v>
          </cell>
          <cell r="B957" t="str">
            <v>Fornecimento e instalação de fio de cobre seção 10.00 mm2, com isolamento para 750 v, com caract. não propagante ao fogo e auto extinguível, pirastic ou similar.</v>
          </cell>
          <cell r="C957" t="str">
            <v>ML</v>
          </cell>
          <cell r="D957">
            <v>3.0129000000000001</v>
          </cell>
        </row>
        <row r="958">
          <cell r="A958" t="str">
            <v>001.23.00700</v>
          </cell>
          <cell r="B958" t="str">
            <v>Fornecimento e instalação de cabo de cobre seção 2.50 mm2, com isolamento para 750 v, com caract. não propagante ao fogo e auto extinguível, pirastic flex ou similar.</v>
          </cell>
          <cell r="C958" t="str">
            <v>ML</v>
          </cell>
          <cell r="D958">
            <v>0.86780000000000002</v>
          </cell>
        </row>
        <row r="959">
          <cell r="A959" t="str">
            <v>001.23.00720</v>
          </cell>
          <cell r="B959" t="str">
            <v>Fornecimento e instalação de cabo de cobre seção 4.00 mm2, com isolamento para 750 v, com caract. não propagante ao fogo e auto extinguível, pirastic flex ou similar.</v>
          </cell>
          <cell r="C959" t="str">
            <v>ML</v>
          </cell>
          <cell r="D959">
            <v>1.4801</v>
          </cell>
        </row>
        <row r="960">
          <cell r="A960" t="str">
            <v>001.23.00740</v>
          </cell>
          <cell r="B960" t="str">
            <v>Fornecimento e instalação de cabo de cobre seção 6.00 mm2, com isolamento para 750 v, com caract. não propagante ao fogo e auto extinguível, pirastic flex ou similar.</v>
          </cell>
          <cell r="C960" t="str">
            <v>ML</v>
          </cell>
          <cell r="D960">
            <v>2.0415000000000001</v>
          </cell>
        </row>
        <row r="961">
          <cell r="A961" t="str">
            <v>001.23.00760</v>
          </cell>
          <cell r="B961" t="str">
            <v>Fornecimento e instalação de cabo de cobre seção 10.00 mm2, com isolamento para 750 v, com caract. não propagante ao fogo e auto extinguível, pirastic ou similar.</v>
          </cell>
          <cell r="C961" t="str">
            <v>ML</v>
          </cell>
          <cell r="D961">
            <v>3.7778999999999998</v>
          </cell>
        </row>
        <row r="962">
          <cell r="A962" t="str">
            <v>001.23.00780</v>
          </cell>
          <cell r="B962" t="str">
            <v>Fornecimento e instalação de cabo de cobre seção 16.00 mm2, com isolamento para 750 v, com caract. não propagante ao fogo e auto extinguível, pirastic ou similar.</v>
          </cell>
          <cell r="C962" t="str">
            <v>ML</v>
          </cell>
          <cell r="D962">
            <v>5.0042</v>
          </cell>
        </row>
        <row r="963">
          <cell r="A963" t="str">
            <v>001.23.00800</v>
          </cell>
          <cell r="B963" t="str">
            <v>Fornecimento e instalação de cabo de cobre seção 25.00 mm2, com isolamento para 750 v, com caract. não propagante ao fogo e auto extinguível, pirastic ou similar.</v>
          </cell>
          <cell r="C963" t="str">
            <v>ML</v>
          </cell>
          <cell r="D963">
            <v>8.0645000000000007</v>
          </cell>
        </row>
        <row r="964">
          <cell r="A964" t="str">
            <v>001.23.00820</v>
          </cell>
          <cell r="B964" t="str">
            <v>Fornecimento e instalação de cabo de cobre seção 35.00 mm2, com isolamento para 750 v, com caract. não propagante ao fogo e auto extinguível, pirastic ou similar.</v>
          </cell>
          <cell r="C964" t="str">
            <v>ML</v>
          </cell>
          <cell r="D964">
            <v>10.7181</v>
          </cell>
        </row>
        <row r="965">
          <cell r="A965" t="str">
            <v>001.23.00840</v>
          </cell>
          <cell r="B965" t="str">
            <v>Fornecimento e instalação de cabo de cobre seção 50.00 mm2, com isolamento para 750 v, com caract. não propagante ao fogo e auto extinguível, pirastic ou similar.</v>
          </cell>
          <cell r="C965" t="str">
            <v>ML</v>
          </cell>
          <cell r="D965">
            <v>14.9039</v>
          </cell>
        </row>
        <row r="966">
          <cell r="A966" t="str">
            <v>001.23.00860</v>
          </cell>
          <cell r="B966" t="str">
            <v>Fornecimento e instalação de cabo de cobre seção 70.00 mm2, com isolamento para 750 v, com caract. não propagante ao fogo e auto extinguível, pirastic ou similar.</v>
          </cell>
          <cell r="C966" t="str">
            <v>ML</v>
          </cell>
          <cell r="D966">
            <v>20.617000000000001</v>
          </cell>
        </row>
        <row r="967">
          <cell r="A967" t="str">
            <v>001.23.00880</v>
          </cell>
          <cell r="B967" t="str">
            <v>Fornecimento e instalação de cabo de cobre seção 95.00 mm2, com isolamento para 750 v, com caract. não propagante ao fogo e auto extinguível, pirastic ou similar.</v>
          </cell>
          <cell r="C967" t="str">
            <v>ML</v>
          </cell>
          <cell r="D967">
            <v>26.431799999999999</v>
          </cell>
        </row>
        <row r="968">
          <cell r="A968" t="str">
            <v>001.23.00900</v>
          </cell>
          <cell r="B968" t="str">
            <v>Fornecimento e instalação de cabo de cobre seção 120.00 mm2, com isolamento para 750 v, com caract. não propagante ao fogo e auto extinguível, pirastic ou similar.</v>
          </cell>
          <cell r="C968" t="str">
            <v>ML</v>
          </cell>
          <cell r="D968">
            <v>33.371699999999997</v>
          </cell>
        </row>
        <row r="969">
          <cell r="A969" t="str">
            <v>001.23.00920</v>
          </cell>
          <cell r="B969" t="str">
            <v>Fornecimento e instalação de cabo de cobre seção 150.00 mm2, com isolamento para 750 v, com caract. não propagante ao fogo e auto extinguível, pirastic ou similar.</v>
          </cell>
          <cell r="C969" t="str">
            <v>ML</v>
          </cell>
          <cell r="D969">
            <v>40.4649</v>
          </cell>
        </row>
        <row r="970">
          <cell r="A970" t="str">
            <v>001.23.00940</v>
          </cell>
          <cell r="B970" t="str">
            <v>Fornecimento e instalação de cabo de cobre seção 185.00 mm2, com isolamento para 750 v, com caract. não propagante ao fogo e auto extinguível, pirastic ou similar.</v>
          </cell>
          <cell r="C970" t="str">
            <v>ML</v>
          </cell>
          <cell r="D970">
            <v>51.436500000000002</v>
          </cell>
        </row>
        <row r="971">
          <cell r="A971" t="str">
            <v>001.23.00960</v>
          </cell>
          <cell r="B971" t="str">
            <v>Fornecimento e instalação de cabo de cobre seção 240.00 mm2, com isolamento para 750 v, com caract. não propagante ao fogo e auto extinguível, pirastic ou similar.</v>
          </cell>
          <cell r="C971" t="str">
            <v>ML</v>
          </cell>
          <cell r="D971">
            <v>67.253299999999996</v>
          </cell>
        </row>
        <row r="972">
          <cell r="A972" t="str">
            <v>001.23.00980</v>
          </cell>
          <cell r="B972" t="str">
            <v>Fornecimento e instalação de cabo de cobre seção 300.00 mm2, com isolamento para 750 v, com caract. não propagante ao fogo e auto extinguível, pirastic ou similar.</v>
          </cell>
          <cell r="C972" t="str">
            <v>ML</v>
          </cell>
          <cell r="D972">
            <v>86.642099999999999</v>
          </cell>
        </row>
        <row r="973">
          <cell r="A973" t="str">
            <v>001.23.01000</v>
          </cell>
          <cell r="B973" t="str">
            <v>Fornecimento e instalação de cabo de cobre seção 400.00 mm2, com isolamento para 750 v, com caract. não propagante ao fogo e auto extinguível, pirastic ou similar.</v>
          </cell>
          <cell r="C973" t="str">
            <v>ML</v>
          </cell>
          <cell r="D973">
            <v>128.57910000000001</v>
          </cell>
        </row>
        <row r="974">
          <cell r="A974" t="str">
            <v>001.23.01020</v>
          </cell>
          <cell r="B974" t="str">
            <v>Fornecimento e instalação de cabo de cobre seção 500.00 mm2, com isolamento para 750 v, com caract. não propagante ao fogo e auto extinguível, pirastic ou similar.</v>
          </cell>
          <cell r="C974" t="str">
            <v>ML</v>
          </cell>
          <cell r="D974">
            <v>132.49010000000001</v>
          </cell>
        </row>
        <row r="975">
          <cell r="A975" t="str">
            <v>001.23.01040</v>
          </cell>
          <cell r="B975" t="str">
            <v>Fornecimento e instalação de cabo de cobre seção 2x2.50 mm2, com isolamento para 0.60 /1.00 Kv, com caract. não propagante ao fogo e auto extinguível, sintenax ou similar.</v>
          </cell>
          <cell r="C975" t="str">
            <v>ML</v>
          </cell>
          <cell r="D975">
            <v>2.3468</v>
          </cell>
        </row>
        <row r="976">
          <cell r="A976" t="str">
            <v>001.23.01060</v>
          </cell>
          <cell r="B976" t="str">
            <v>Fornecimento e instalação de cabo de cobre seção 2x4.00 mm2, com isolamento para 0.60 /1.00 Kv, com caract. não propagante ao fogo e auto extinguível, sintenax ou similar.</v>
          </cell>
          <cell r="C976" t="str">
            <v>ML</v>
          </cell>
          <cell r="D976">
            <v>3.5710999999999999</v>
          </cell>
        </row>
        <row r="977">
          <cell r="A977" t="str">
            <v>001.23.01080</v>
          </cell>
          <cell r="B977" t="str">
            <v>Fornecimento e instalação de cabo de cobre seção 2x6.00 mm2, com isolamento para 0.60 /1.00 Kv, com caract. não propagante ao fogo e auto extinguível, sintenax ou similar.</v>
          </cell>
          <cell r="C977" t="str">
            <v>ML</v>
          </cell>
          <cell r="D977">
            <v>5.2545000000000002</v>
          </cell>
        </row>
        <row r="978">
          <cell r="A978" t="str">
            <v>001.23.01100</v>
          </cell>
          <cell r="B978" t="str">
            <v>Fornecimento e instalação de cabo de cobre seção 2x10.00 mm2, com isolamento para 0.60 /1.00 Kv, com caract. não propagante ao fogo e auto extinguível, sintenax ou similar.</v>
          </cell>
          <cell r="C978" t="str">
            <v>ML</v>
          </cell>
          <cell r="D978">
            <v>8.5718999999999994</v>
          </cell>
        </row>
        <row r="979">
          <cell r="A979" t="str">
            <v>001.23.01120</v>
          </cell>
          <cell r="B979" t="str">
            <v>Fornecimento e instalação de cabo de cobre seção 3x2.50 mm2, com isolamento para 0.60 /1.00 Kv, com caract. não propagante ao fogo e auto extinguível, sintenax ou similar.</v>
          </cell>
          <cell r="C979" t="str">
            <v>ML</v>
          </cell>
          <cell r="D979">
            <v>3.1627999999999998</v>
          </cell>
        </row>
        <row r="980">
          <cell r="A980" t="str">
            <v>001.23.01140</v>
          </cell>
          <cell r="B980" t="str">
            <v>Fornecimento e instalação de cabo de cobre seção 3x4.00 mm2, com isolamento para 0.60 /1.00 Kv, com caract. não propagante ao fogo e auto extinguível, sintenax ou similar.</v>
          </cell>
          <cell r="C980" t="str">
            <v>ML</v>
          </cell>
          <cell r="D980">
            <v>4.7441000000000004</v>
          </cell>
        </row>
        <row r="981">
          <cell r="A981" t="str">
            <v>001.23.01160</v>
          </cell>
          <cell r="B981" t="str">
            <v>Fornecimento e instalação de cabo de cobre seção 3x6.00 mm2, com isolamento para 0.60 /1.00 Kv, com caract. não propagante ao fogo e auto extinguível, sintenax ou similar.</v>
          </cell>
          <cell r="C981" t="str">
            <v>ML</v>
          </cell>
          <cell r="D981">
            <v>6.5294999999999996</v>
          </cell>
        </row>
        <row r="982">
          <cell r="A982" t="str">
            <v>001.23.01180</v>
          </cell>
          <cell r="B982" t="str">
            <v>Fornecimento e instalação de cabo de cobre seção 3x10.00 mm2, com isolamento para 0.60 /1.00 Kv, com caract. não propagante ao fogo e auto extinguível, sintenax ou similar.</v>
          </cell>
          <cell r="C982" t="str">
            <v>ML</v>
          </cell>
          <cell r="D982">
            <v>11.2239</v>
          </cell>
        </row>
        <row r="983">
          <cell r="A983" t="str">
            <v>001.23.01200</v>
          </cell>
          <cell r="B983" t="str">
            <v>Fornecimento e instalação de cabos de cobre seção 4.00 mm2,para tensão de 1000 volts formado por condutor de fio de cobre isolado com material de característica não propagante ao fogo</v>
          </cell>
          <cell r="C983" t="str">
            <v>ML</v>
          </cell>
          <cell r="D983">
            <v>1.9402999999999999</v>
          </cell>
        </row>
        <row r="984">
          <cell r="A984" t="str">
            <v>001.23.01220</v>
          </cell>
          <cell r="B984" t="str">
            <v>Fornecimento e instalação de cabos de cobre seção 6.00 mm2,para tensão de 1000 volts formado por condutor de fio de cobre isolado com material de característica não propagante ao fogo</v>
          </cell>
          <cell r="C984" t="str">
            <v>ML</v>
          </cell>
          <cell r="D984">
            <v>2.5908000000000002</v>
          </cell>
        </row>
        <row r="985">
          <cell r="A985" t="str">
            <v>001.23.01240</v>
          </cell>
          <cell r="B985" t="str">
            <v>Fornecimento e instalação de cabos de cobre seção 10.00 mm2,para tensão de 1000 volts formado por condutor de fio de cobre isolado com material de característica não propagante ao fogo</v>
          </cell>
          <cell r="C985" t="str">
            <v>ML</v>
          </cell>
          <cell r="D985">
            <v>3.6861000000000002</v>
          </cell>
        </row>
        <row r="986">
          <cell r="A986" t="str">
            <v>001.23.01260</v>
          </cell>
          <cell r="B986" t="str">
            <v>Fornecimento e instalação de cabos de cobre seção 16.00 mm2,para tensão de 1000 volts formado por condutor de fio de cobre isolado com material de característica não propagante ao fogo</v>
          </cell>
          <cell r="C986" t="str">
            <v>ML</v>
          </cell>
          <cell r="D986">
            <v>5.5754000000000001</v>
          </cell>
        </row>
        <row r="987">
          <cell r="A987" t="str">
            <v>001.23.01280</v>
          </cell>
          <cell r="B987" t="str">
            <v>Fornecimento e instalação de cabos de cobre seção 25.00 mm2,para tensão de 1000 volts formado por condutor de fio de cobre isolado com material de característica não propagante ao fogo</v>
          </cell>
          <cell r="C987" t="str">
            <v>ML</v>
          </cell>
          <cell r="D987">
            <v>8.3704999999999998</v>
          </cell>
        </row>
        <row r="988">
          <cell r="A988" t="str">
            <v>001.23.01300</v>
          </cell>
          <cell r="B988" t="str">
            <v>Fornecimento e instalação de cabos de cobre seção 35.00 mm2,para tensão de 1000 volts formado por condutor de fio de cobre isolado com material de característica não propagante ao fogo</v>
          </cell>
          <cell r="C988" t="str">
            <v>ML</v>
          </cell>
          <cell r="D988">
            <v>10.2285</v>
          </cell>
        </row>
        <row r="989">
          <cell r="A989" t="str">
            <v>001.23.01320</v>
          </cell>
          <cell r="B989" t="str">
            <v>Fornecimento e instalação de cabos de cobre seção 50.00 mm2,para tensão de 1000 volts formado por condutor de fio de cobre isolado com material de característica não propagante ao fogo</v>
          </cell>
          <cell r="C989" t="str">
            <v>ML</v>
          </cell>
          <cell r="D989">
            <v>16.5869</v>
          </cell>
        </row>
        <row r="990">
          <cell r="A990" t="str">
            <v>001.23.01340</v>
          </cell>
          <cell r="B990" t="str">
            <v>Fornecimento e instalação de cabos de cobre seção 70.00 mm2,para tensão de 1000 volts formado por condutor de fio de cobre isolado com material de característica não propagante ao fogo</v>
          </cell>
          <cell r="C990" t="str">
            <v>ML</v>
          </cell>
          <cell r="D990">
            <v>18.780999999999999</v>
          </cell>
        </row>
        <row r="991">
          <cell r="A991" t="str">
            <v>001.23.01360</v>
          </cell>
          <cell r="B991" t="str">
            <v>Fornecimento e instalação de cabos de cobre seção 95.00 mm2,para tensão de 1000 volts formado por condutor de fio de cobre isolado com material de característica não propagante ao fogo</v>
          </cell>
          <cell r="C991" t="str">
            <v>ML</v>
          </cell>
          <cell r="D991">
            <v>25.116</v>
          </cell>
        </row>
        <row r="992">
          <cell r="A992" t="str">
            <v>001.23.01380</v>
          </cell>
          <cell r="B992" t="str">
            <v>Fornecimento e instalação de cabos de cobre seção 120.00 mm2,para tensão de 1000 volts formado por condutor de fio de cobre isolado com material de característica não propagante ao fogo 2</v>
          </cell>
          <cell r="C992" t="str">
            <v>ML</v>
          </cell>
          <cell r="D992">
            <v>31.5459</v>
          </cell>
        </row>
        <row r="993">
          <cell r="A993" t="str">
            <v>001.23.01400</v>
          </cell>
          <cell r="B993" t="str">
            <v>Fornecimento e instalação de cabos de cobre seção 150 mm2,para tensão de 1000 volts formado por condutor de fio de cobre isolado com material de característica não propagante ao fogo</v>
          </cell>
          <cell r="C993" t="str">
            <v>ML</v>
          </cell>
          <cell r="D993">
            <v>38.149500000000003</v>
          </cell>
        </row>
        <row r="994">
          <cell r="A994" t="str">
            <v>001.23.01420</v>
          </cell>
          <cell r="B994" t="str">
            <v>Fornecimento e instalação de cabos de cobre seção 185 mm2,para tensão de 1000 volts formado por condutor de fio de cobre isolado com material de característica não propagante ao fogo</v>
          </cell>
          <cell r="C994" t="str">
            <v>ML</v>
          </cell>
          <cell r="D994">
            <v>48.662100000000002</v>
          </cell>
        </row>
        <row r="995">
          <cell r="A995" t="str">
            <v>001.23.01440</v>
          </cell>
          <cell r="B995" t="str">
            <v>Fornecimento e instalação de cabos de cobre seção 240 mm2,para tensão de 1000 volts formado por condutor de fio de cobre isolado com material de característica não propagante ao fogo</v>
          </cell>
          <cell r="C995" t="str">
            <v>ML</v>
          </cell>
          <cell r="D995">
            <v>62.408299999999997</v>
          </cell>
        </row>
        <row r="996">
          <cell r="A996" t="str">
            <v>001.23.01460</v>
          </cell>
          <cell r="B996" t="str">
            <v>Fornecimento e instalação de cabos de seção 300 mm2,para tensão de 1000 volts formado por condutor de fio de cobre isolado com material de característica não propagante ao fogo</v>
          </cell>
          <cell r="C996" t="str">
            <v>ML</v>
          </cell>
          <cell r="D996">
            <v>79.706100000000006</v>
          </cell>
        </row>
        <row r="997">
          <cell r="A997" t="str">
            <v>001.23.01480</v>
          </cell>
          <cell r="B997" t="str">
            <v>Fornecimento e instalação de cabo de cobre seção 25 mm2,com isolamento de 15 kv</v>
          </cell>
          <cell r="C997" t="str">
            <v>ML</v>
          </cell>
          <cell r="D997">
            <v>37.4405</v>
          </cell>
        </row>
        <row r="998">
          <cell r="A998" t="str">
            <v>001.23.01500</v>
          </cell>
          <cell r="B998" t="str">
            <v>Fornecimento e instalação de eletroduto de pvc 1 1/4"""""""""""""""""""""""""""""""" corrugado tipo kanaflex</v>
          </cell>
          <cell r="C998" t="str">
            <v>ML</v>
          </cell>
          <cell r="D998">
            <v>4.6791999999999998</v>
          </cell>
        </row>
        <row r="999">
          <cell r="A999" t="str">
            <v>001.23.01520</v>
          </cell>
          <cell r="B999" t="str">
            <v>Fornecimento e instalação de eletroduto de pvc 1 1/2"""""""""""""""""""""""""""""""" corrugado tipo kanaflex</v>
          </cell>
          <cell r="C999" t="str">
            <v>ML</v>
          </cell>
          <cell r="D999">
            <v>5.5564</v>
          </cell>
        </row>
        <row r="1000">
          <cell r="A1000" t="str">
            <v>001.23.01540</v>
          </cell>
          <cell r="B1000" t="str">
            <v>Fornecimento e instalação de eletroduto rígido de ferro galvanizado  1/2"""""""""""""""" c/ rosca nas duas pontas em barra de 3 metros - Médio</v>
          </cell>
          <cell r="C1000" t="str">
            <v>UN</v>
          </cell>
          <cell r="D1000">
            <v>19.2606</v>
          </cell>
        </row>
        <row r="1001">
          <cell r="A1001" t="str">
            <v>001.23.01560</v>
          </cell>
          <cell r="B1001" t="str">
            <v>Fornecimento e instalação de eletroduto rígido de ferro galvanizado  3/4"""""""""""""""" c/ rosca nas duas pontas em barra de 3 metros - Médio</v>
          </cell>
          <cell r="C1001" t="str">
            <v>UN</v>
          </cell>
          <cell r="D1001">
            <v>22.956600000000002</v>
          </cell>
        </row>
        <row r="1002">
          <cell r="A1002" t="str">
            <v>001.23.01580</v>
          </cell>
          <cell r="B1002" t="str">
            <v>Fornecimento e instalação de eletroduto rígido de ferro galvanizado 1"""""""""""""""" c/ rosca nas duas pontas em barra de 3 metros - Médio</v>
          </cell>
          <cell r="C1002" t="str">
            <v>UN</v>
          </cell>
          <cell r="D1002">
            <v>26.7681</v>
          </cell>
        </row>
        <row r="1003">
          <cell r="A1003" t="str">
            <v>001.23.01600</v>
          </cell>
          <cell r="B1003" t="str">
            <v>Fornecimento e instalação de eletroduto rígido de ferro galvanizado 1 1/4"""""""""""""""" c/ rosca nas duas pontas em barra de 3 metros - Médio</v>
          </cell>
          <cell r="C1003" t="str">
            <v>UN</v>
          </cell>
          <cell r="D1003">
            <v>37.0914</v>
          </cell>
        </row>
        <row r="1004">
          <cell r="A1004" t="str">
            <v>001.23.01620</v>
          </cell>
          <cell r="B1004" t="str">
            <v>Fornecimento e instalação de eletroduto rígido de ferro galvanizado 1 1/2"""""""""""""""" c/ rosca nas duas pontas em barra de 3 metros - Médio</v>
          </cell>
          <cell r="C1004" t="str">
            <v>UN</v>
          </cell>
          <cell r="D1004">
            <v>50.0274</v>
          </cell>
        </row>
        <row r="1005">
          <cell r="A1005" t="str">
            <v>001.23.01640</v>
          </cell>
          <cell r="B1005" t="str">
            <v>Fornecimento e instalação de eletroduto rígido de ferro galvanizado 2"""""""""""""""" c/ rosca nas duas pontas em barra de 3 metros - Médio</v>
          </cell>
          <cell r="C1005" t="str">
            <v>UN</v>
          </cell>
          <cell r="D1005">
            <v>66.659400000000005</v>
          </cell>
        </row>
        <row r="1006">
          <cell r="A1006" t="str">
            <v>001.23.01660</v>
          </cell>
          <cell r="B1006" t="str">
            <v>Fornecimento e instalação de eletroduto rígido de ferro galvanizado 2 1/2"""""""""""""""" c/ rosca nas duas pontas em barra de 3 metros - Médio</v>
          </cell>
          <cell r="C1006" t="str">
            <v>UN</v>
          </cell>
          <cell r="D1006">
            <v>69.989699999999999</v>
          </cell>
        </row>
        <row r="1007">
          <cell r="A1007" t="str">
            <v>001.23.01680</v>
          </cell>
          <cell r="B1007" t="str">
            <v>Fornecimento e instalação de eletroduto rígido de ferro galvanizado 3"""""""""""""""" c/ rosca nas duas pontas em barra de 3 metros - Médio</v>
          </cell>
          <cell r="C1007" t="str">
            <v>UN</v>
          </cell>
          <cell r="D1007">
            <v>117.5232</v>
          </cell>
        </row>
        <row r="1008">
          <cell r="A1008" t="str">
            <v>001.23.01700</v>
          </cell>
          <cell r="B1008" t="str">
            <v>Fornecimento e instalação de eletroduto rígido de ferro galvanizado 4"""""""""""""""" c/ rosca nas duas pontas em barra de 3 metros - Médio</v>
          </cell>
          <cell r="C1008" t="str">
            <v>UN</v>
          </cell>
          <cell r="D1008">
            <v>149.63220000000001</v>
          </cell>
        </row>
        <row r="1009">
          <cell r="A1009" t="str">
            <v>001.23.01720</v>
          </cell>
          <cell r="B1009" t="str">
            <v>Fornecimento e instalação de eletroduto de pvc  1/2"""""""""""""""""""""""""""""""" roscável anti-chama em barra de 3 m</v>
          </cell>
          <cell r="C1009" t="str">
            <v>UN</v>
          </cell>
          <cell r="D1009">
            <v>5.6654</v>
          </cell>
        </row>
        <row r="1010">
          <cell r="A1010" t="str">
            <v>001.23.01740</v>
          </cell>
          <cell r="B1010" t="str">
            <v>Fornecimento e instalação de eletroduto de pvc  3/4"""""""""""""""""""""""""""""""" roscável anti-chama em barra de 3 m</v>
          </cell>
          <cell r="C1010" t="str">
            <v>UN</v>
          </cell>
          <cell r="D1010">
            <v>6.5053999999999998</v>
          </cell>
        </row>
        <row r="1011">
          <cell r="A1011" t="str">
            <v>001.23.01760</v>
          </cell>
          <cell r="B1011" t="str">
            <v>Fornecimento e instalação de eletroduto de pvc  1"""""""""""""""""""""""""""""""" roscável anti-chama em barra de 3 m</v>
          </cell>
          <cell r="C1011" t="str">
            <v>UN</v>
          </cell>
          <cell r="D1011">
            <v>8.6053999999999995</v>
          </cell>
        </row>
        <row r="1012">
          <cell r="A1012" t="str">
            <v>001.23.01780</v>
          </cell>
          <cell r="B1012" t="str">
            <v>Fornecimento e instalação de eletroduto de pvc  1 1/4"""""""""""""""""""""""""""""""" roscável anti-chama em barra de 3 m</v>
          </cell>
          <cell r="C1012" t="str">
            <v>UN</v>
          </cell>
          <cell r="D1012">
            <v>12.960599999999999</v>
          </cell>
        </row>
        <row r="1013">
          <cell r="A1013" t="str">
            <v>001.23.01800</v>
          </cell>
          <cell r="B1013" t="str">
            <v>Fornecimento e instalação de eletroduto de pvc  1 1/2"""""""""""""""""""""""""""""""" roscável anti-chama em barra de 3 m</v>
          </cell>
          <cell r="C1013" t="str">
            <v>UN</v>
          </cell>
          <cell r="D1013">
            <v>14.4306</v>
          </cell>
        </row>
        <row r="1014">
          <cell r="A1014" t="str">
            <v>001.23.01820</v>
          </cell>
          <cell r="B1014" t="str">
            <v>Fornecimento e instalação de eletroduto de pvc  2"""""""""""""""""""""""""""""""" roscável anti-chama em barra de 3 m</v>
          </cell>
          <cell r="C1014" t="str">
            <v>UN</v>
          </cell>
          <cell r="D1014">
            <v>18.525600000000001</v>
          </cell>
        </row>
        <row r="1015">
          <cell r="A1015" t="str">
            <v>001.23.01840</v>
          </cell>
          <cell r="B1015" t="str">
            <v>Fornecimento e instalação de eletroduto de pvc  2 1/2"""""""""""""""""""""""""""""""" roscável anti-chama em barra de 3 m</v>
          </cell>
          <cell r="C1015" t="str">
            <v>UN</v>
          </cell>
          <cell r="D1015">
            <v>31.5959</v>
          </cell>
        </row>
        <row r="1016">
          <cell r="A1016" t="str">
            <v>001.23.01860</v>
          </cell>
          <cell r="B1016" t="str">
            <v>Fornecimento e instalação de eletroduto de pvc  3"""""""""""""""""""""""""""""""" roscável anti-chama em barra de 3 m</v>
          </cell>
          <cell r="C1016" t="str">
            <v>UN</v>
          </cell>
          <cell r="D1016">
            <v>33.2759</v>
          </cell>
        </row>
        <row r="1017">
          <cell r="A1017" t="str">
            <v>001.23.01880</v>
          </cell>
          <cell r="B1017" t="str">
            <v>Fornecimento e instalação de eletroduto de pvc  4"""""""""""""""""""""""""""""""" roscável anti-chama em barra de 3 m</v>
          </cell>
          <cell r="C1017" t="str">
            <v>UN</v>
          </cell>
          <cell r="D1017">
            <v>41.990900000000003</v>
          </cell>
        </row>
        <row r="1018">
          <cell r="A1018" t="str">
            <v>001.23.01900</v>
          </cell>
          <cell r="B1018" t="str">
            <v>Fornecimento e instalação de conjunto bucha e arruela 1/2"""""""""""""""" de pvc para eletroduto roscável</v>
          </cell>
          <cell r="C1018" t="str">
            <v>CJ</v>
          </cell>
          <cell r="D1018">
            <v>0.49869999999999998</v>
          </cell>
        </row>
        <row r="1019">
          <cell r="A1019" t="str">
            <v>001.23.01920</v>
          </cell>
          <cell r="B1019" t="str">
            <v>Fornecimento e instalação de conjunto bucha e arruela 3/4"""""""""""""""""""""""""""""""" de pvc para eletroduto roscáve</v>
          </cell>
          <cell r="C1019" t="str">
            <v>CJ</v>
          </cell>
          <cell r="D1019">
            <v>0.52869999999999995</v>
          </cell>
        </row>
        <row r="1020">
          <cell r="A1020" t="str">
            <v>001.23.01940</v>
          </cell>
          <cell r="B1020" t="str">
            <v>Fornecimento e instalação de conjunto bucha e arruela 1"""""""""""""""""""""""""""""""" de pvc para eletroduto roscável</v>
          </cell>
          <cell r="C1020" t="str">
            <v>CJ</v>
          </cell>
          <cell r="D1020">
            <v>0.68869999999999998</v>
          </cell>
        </row>
        <row r="1021">
          <cell r="A1021" t="str">
            <v>001.23.01960</v>
          </cell>
          <cell r="B1021" t="str">
            <v>Fornecimento e instalação de conjunto bucha e arruela 1 1/4"""""""""""""""""""""""""""""""" de pvc para eletroduto roscável</v>
          </cell>
          <cell r="C1021" t="str">
            <v>CJ</v>
          </cell>
          <cell r="D1021">
            <v>1.2473000000000001</v>
          </cell>
        </row>
        <row r="1022">
          <cell r="A1022" t="str">
            <v>001.23.01980</v>
          </cell>
          <cell r="B1022" t="str">
            <v>Fornecimento e instalação de conjunto bucha e arruela 1 1/2"""""""""""""""""""""""""""""""",de pvc para eletroduto roscável</v>
          </cell>
          <cell r="C1022" t="str">
            <v>CJ</v>
          </cell>
          <cell r="D1022">
            <v>1.4273</v>
          </cell>
        </row>
        <row r="1023">
          <cell r="A1023" t="str">
            <v>001.23.02000</v>
          </cell>
          <cell r="B1023" t="str">
            <v>Fornecimento e instalação de conjunto bucha e arruela 2"""""""""""""""""""""""""""""""", de pvc para eletroduto roscável</v>
          </cell>
          <cell r="C1023" t="str">
            <v>CJ</v>
          </cell>
          <cell r="D1023">
            <v>1.9173</v>
          </cell>
        </row>
        <row r="1024">
          <cell r="A1024" t="str">
            <v>001.23.02020</v>
          </cell>
          <cell r="B1024" t="str">
            <v>Fornecimento e instalação de conjunto bucha e arruela 2 1/2"""""""""""""""""""""""""""""""", de pvc para eletroduto roscável</v>
          </cell>
          <cell r="C1024" t="str">
            <v>CJ</v>
          </cell>
          <cell r="D1024">
            <v>3.3334999999999999</v>
          </cell>
        </row>
        <row r="1025">
          <cell r="A1025" t="str">
            <v>001.23.02040</v>
          </cell>
          <cell r="B1025" t="str">
            <v>Fornecimento e instalação de conjunto bucha e arruela 3"""""""""""""""""""""""""""""""", de pvc para eletroduto roscável</v>
          </cell>
          <cell r="C1025" t="str">
            <v>CJ</v>
          </cell>
          <cell r="D1025">
            <v>3.9834999999999998</v>
          </cell>
        </row>
        <row r="1026">
          <cell r="A1026" t="str">
            <v>001.23.02060</v>
          </cell>
          <cell r="B1026" t="str">
            <v>Fornecimento e instalação de conjunto bucha e arruela 4"""""""""""""""""""""""""""""""" de pvc para eletroduto roscável</v>
          </cell>
          <cell r="C1026" t="str">
            <v>CJ</v>
          </cell>
          <cell r="D1026">
            <v>5.3135000000000003</v>
          </cell>
        </row>
        <row r="1027">
          <cell r="A1027" t="str">
            <v>001.23.02080</v>
          </cell>
          <cell r="B1027" t="str">
            <v>Fornecimento e instalação de curva 90º de pvc 1/2"""""""""""""""""""""""""""""""" para eletroduto roscável</v>
          </cell>
          <cell r="C1027" t="str">
            <v>UN</v>
          </cell>
          <cell r="D1027">
            <v>1.3548</v>
          </cell>
        </row>
        <row r="1028">
          <cell r="A1028" t="str">
            <v>001.23.02100</v>
          </cell>
          <cell r="B1028" t="str">
            <v>Fornecimento e instalação de curva 90º de pvc 3/4"""""""""""""""""""""""""""""""" para eletroduto roscável</v>
          </cell>
          <cell r="C1028" t="str">
            <v>UN</v>
          </cell>
          <cell r="D1028">
            <v>1.7435</v>
          </cell>
        </row>
        <row r="1029">
          <cell r="A1029" t="str">
            <v>001.23.02120</v>
          </cell>
          <cell r="B1029" t="str">
            <v>Fornecimento e instalação de curva 90º de pvc 1"""""""""""""""""""""""""""""""" para eletroduto roscável</v>
          </cell>
          <cell r="C1029" t="str">
            <v>UN</v>
          </cell>
          <cell r="D1029">
            <v>2.2435</v>
          </cell>
        </row>
        <row r="1030">
          <cell r="A1030" t="str">
            <v>001.23.02140</v>
          </cell>
          <cell r="B1030" t="str">
            <v>Fornecimento e instalação de curva 90º de pvc 1 1/4"""""""""""""""""""""""""""""""" para eletroduto roscável</v>
          </cell>
          <cell r="C1030" t="str">
            <v>UN</v>
          </cell>
          <cell r="D1030">
            <v>2.9321000000000002</v>
          </cell>
        </row>
        <row r="1031">
          <cell r="A1031" t="str">
            <v>001.23.02160</v>
          </cell>
          <cell r="B1031" t="str">
            <v>Fornecimento e instalação de curva 90º de pvc 1 1/2"""""""""""""""""""""""""""""""" para eletroduto roscável</v>
          </cell>
          <cell r="C1031" t="str">
            <v>UN</v>
          </cell>
          <cell r="D1031">
            <v>3.3321000000000001</v>
          </cell>
        </row>
        <row r="1032">
          <cell r="A1032" t="str">
            <v>001.23.02180</v>
          </cell>
          <cell r="B1032" t="str">
            <v>Fornecimento e instalação de curva 90º de pvc 2"""""""""""""""""""""""""""""""" para eletroduto roscável</v>
          </cell>
          <cell r="C1032" t="str">
            <v>UN</v>
          </cell>
          <cell r="D1032">
            <v>4.6321000000000003</v>
          </cell>
        </row>
        <row r="1033">
          <cell r="A1033" t="str">
            <v>001.23.02200</v>
          </cell>
          <cell r="B1033" t="str">
            <v>Fornecimento e instalação de curva 90º de pvc 2 1/2"""""""""""""""""""""""""""""""" para eletroduto roscável</v>
          </cell>
          <cell r="C1033" t="str">
            <v>UN</v>
          </cell>
          <cell r="D1033">
            <v>8.8152000000000008</v>
          </cell>
        </row>
        <row r="1034">
          <cell r="A1034" t="str">
            <v>001.23.02220</v>
          </cell>
          <cell r="B1034" t="str">
            <v>Fornecimento e instalação de curva 90º de pvc 3"""""""""""""""""""""""""""""""" para eletroduto roscável</v>
          </cell>
          <cell r="C1034" t="str">
            <v>UN</v>
          </cell>
          <cell r="D1034">
            <v>9.0152000000000001</v>
          </cell>
        </row>
        <row r="1035">
          <cell r="A1035" t="str">
            <v>001.23.02240</v>
          </cell>
          <cell r="B1035" t="str">
            <v>Fornecimento e instalação de curva 90º de pvc 4"""""""""""""""""""""""""""""""" para eletroduto roscável</v>
          </cell>
          <cell r="C1035" t="str">
            <v>UN</v>
          </cell>
          <cell r="D1035">
            <v>16.915199999999999</v>
          </cell>
        </row>
        <row r="1036">
          <cell r="A1036" t="str">
            <v>001.23.02260</v>
          </cell>
          <cell r="B1036" t="str">
            <v>Fornecimento e instalação de curva 135° de pvc 3/4"""""""""""""""""""""""""""""""" para eletroduto roscável</v>
          </cell>
          <cell r="C1036" t="str">
            <v>UN</v>
          </cell>
          <cell r="D1036">
            <v>2.1435</v>
          </cell>
        </row>
        <row r="1037">
          <cell r="A1037" t="str">
            <v>001.23.02280</v>
          </cell>
          <cell r="B1037" t="str">
            <v>Fornecimento e instalação de curva 135° de pvc 1"""""""""""""""""""""""""""""""" para eletroduto roscável</v>
          </cell>
          <cell r="C1037" t="str">
            <v>UN</v>
          </cell>
          <cell r="D1037">
            <v>3.4634999999999998</v>
          </cell>
        </row>
        <row r="1038">
          <cell r="A1038" t="str">
            <v>001.23.02300</v>
          </cell>
          <cell r="B1038" t="str">
            <v>Fornecimento e instalação de curva 135° de pvc 1 1/4"""""""""""""""""""""""""""""""" para eletroduto roscável</v>
          </cell>
          <cell r="C1038" t="str">
            <v>UN</v>
          </cell>
          <cell r="D1038">
            <v>7.3320999999999996</v>
          </cell>
        </row>
        <row r="1039">
          <cell r="A1039" t="str">
            <v>001.23.02320</v>
          </cell>
          <cell r="B1039" t="str">
            <v>Fornecimento e instalação de curva 135° de pvc 1 1/2"""""""""""""""""""""""""""""""" para eletroduto roscável</v>
          </cell>
          <cell r="C1039" t="str">
            <v>UN</v>
          </cell>
          <cell r="D1039">
            <v>9.6320999999999994</v>
          </cell>
        </row>
        <row r="1040">
          <cell r="A1040" t="str">
            <v>001.23.02340</v>
          </cell>
          <cell r="B1040" t="str">
            <v>Fornecimento e instalação de curva 135° de pvc 2"""""""""""""""""""""""""""""""" para eletroduto roscável</v>
          </cell>
          <cell r="C1040" t="str">
            <v>UN</v>
          </cell>
          <cell r="D1040">
            <v>13.632099999999999</v>
          </cell>
        </row>
        <row r="1041">
          <cell r="A1041" t="str">
            <v>001.23.02360</v>
          </cell>
          <cell r="B1041" t="str">
            <v>Fornecimento e instalação de luva pvc 1/2"""""""""""""""""""""""""""""""" p/ eletroduto roscável</v>
          </cell>
          <cell r="C1041" t="str">
            <v>UN</v>
          </cell>
          <cell r="D1041">
            <v>0.77180000000000004</v>
          </cell>
        </row>
        <row r="1042">
          <cell r="A1042" t="str">
            <v>001.23.02380</v>
          </cell>
          <cell r="B1042" t="str">
            <v>Fornecimento e instalação de luva pvc 3/4"""""""""""""""""""""""""""""""" p/ eletroduto roscável</v>
          </cell>
          <cell r="C1042" t="str">
            <v>UN</v>
          </cell>
          <cell r="D1042">
            <v>0.87180000000000002</v>
          </cell>
        </row>
        <row r="1043">
          <cell r="A1043" t="str">
            <v>001.23.02400</v>
          </cell>
          <cell r="B1043" t="str">
            <v>Fornecimento e instalação de luva pvc 1"""""""""""""""""""""""""""""""" p/ eletruduto roscável</v>
          </cell>
          <cell r="C1043" t="str">
            <v>UN</v>
          </cell>
          <cell r="D1043">
            <v>1.0718000000000001</v>
          </cell>
        </row>
        <row r="1044">
          <cell r="A1044" t="str">
            <v>001.23.02420</v>
          </cell>
          <cell r="B1044" t="str">
            <v>Fornecimento e instalação de luva pvc 1 1/4"""""""""""""""""""""""""""""""" p/ eletroduto roscável</v>
          </cell>
          <cell r="C1044" t="str">
            <v>UN</v>
          </cell>
          <cell r="D1044">
            <v>1.4604999999999999</v>
          </cell>
        </row>
        <row r="1045">
          <cell r="A1045" t="str">
            <v>001.23.02440</v>
          </cell>
          <cell r="B1045" t="str">
            <v>Fornecimento e instalação de luva pvc 1 1/2"""""""""""""""""""""""""""""""" p/ eletroduto roscável</v>
          </cell>
          <cell r="C1045" t="str">
            <v>UN</v>
          </cell>
          <cell r="D1045">
            <v>1.6605000000000001</v>
          </cell>
        </row>
        <row r="1046">
          <cell r="A1046" t="str">
            <v>001.23.02460</v>
          </cell>
          <cell r="B1046" t="str">
            <v>Fornecimento e instalação de luva pvc 2"""""""""""""""""""""""""""""""" p/ eletroduto roscável</v>
          </cell>
          <cell r="C1046" t="str">
            <v>UN</v>
          </cell>
          <cell r="D1046">
            <v>2.5105</v>
          </cell>
        </row>
        <row r="1047">
          <cell r="A1047" t="str">
            <v>001.23.02480</v>
          </cell>
          <cell r="B1047" t="str">
            <v>Fornecimento e instalação de luva pvc 2 1/2"""""""""""""""""""""""""""""""" p/ eletroduto roscável</v>
          </cell>
          <cell r="C1047" t="str">
            <v>UN</v>
          </cell>
          <cell r="D1047">
            <v>6.0635000000000003</v>
          </cell>
        </row>
        <row r="1048">
          <cell r="A1048" t="str">
            <v>001.23.02500</v>
          </cell>
          <cell r="B1048" t="str">
            <v>Fornecimento e instalação de luva pvc 3"""""""""""""""""""""""""""""""" p/ eletroduto roscável</v>
          </cell>
          <cell r="C1048" t="str">
            <v>UN</v>
          </cell>
          <cell r="D1048">
            <v>6.1435000000000004</v>
          </cell>
        </row>
        <row r="1049">
          <cell r="A1049" t="str">
            <v>001.23.02520</v>
          </cell>
          <cell r="B1049" t="str">
            <v>Fornecimento e instalação de luva pvc 4"""""""""""""""""""""""""""""""" p/ eletroduto roscável</v>
          </cell>
          <cell r="C1049" t="str">
            <v>UN</v>
          </cell>
          <cell r="D1049">
            <v>14.9435</v>
          </cell>
        </row>
        <row r="1050">
          <cell r="A1050" t="str">
            <v>001.23.02540</v>
          </cell>
          <cell r="B1050" t="str">
            <v>Fornecimento e instalação de braçadeira 3/4"""""""""""""""""""""""""""""""" p/ eletroduto</v>
          </cell>
          <cell r="C1050" t="str">
            <v>UN</v>
          </cell>
          <cell r="D1050">
            <v>1.5239</v>
          </cell>
        </row>
        <row r="1051">
          <cell r="A1051" t="str">
            <v>001.23.02560</v>
          </cell>
          <cell r="B1051" t="str">
            <v>Fornecimento e instalação de braçadeira 1"""""""""""""""""""""""""""""""" p/ eletroduto</v>
          </cell>
          <cell r="C1051" t="str">
            <v>UN</v>
          </cell>
          <cell r="D1051">
            <v>2.0857000000000001</v>
          </cell>
        </row>
        <row r="1052">
          <cell r="A1052" t="str">
            <v>001.23.02580</v>
          </cell>
          <cell r="B1052" t="str">
            <v>Fornecimento e instalação de braçadeira 1/2"""""""""""""""""""""""""""""""" p/ eletroduto</v>
          </cell>
          <cell r="C1052" t="str">
            <v>UN</v>
          </cell>
          <cell r="D1052">
            <v>1.0939000000000001</v>
          </cell>
        </row>
        <row r="1053">
          <cell r="A1053" t="str">
            <v>001.23.02600</v>
          </cell>
          <cell r="B1053" t="str">
            <v>Fornecimento e instalação de braçadeira 2"""""""""""""""""""""""""""""""" p/ eletroduto</v>
          </cell>
          <cell r="C1053" t="str">
            <v>UN</v>
          </cell>
          <cell r="D1053">
            <v>3.4277000000000002</v>
          </cell>
        </row>
        <row r="1054">
          <cell r="A1054" t="str">
            <v>001.23.02620</v>
          </cell>
          <cell r="B1054" t="str">
            <v>Fornecimento e instalação de braçadeira p/ eletroduto tipo unha de pvc, c/01 parafuso de d=25 mm (3/4"""""""""""""""""""""""""""""""")</v>
          </cell>
          <cell r="C1054" t="str">
            <v>UN</v>
          </cell>
          <cell r="D1054">
            <v>1.5239</v>
          </cell>
        </row>
        <row r="1055">
          <cell r="A1055" t="str">
            <v>001.23.02640</v>
          </cell>
          <cell r="B1055" t="str">
            <v>Fornecimento e instalação de curva de ferro galvanizado de 135º diâm. 4""""""""""""""""""""""""""""""""</v>
          </cell>
          <cell r="C1055" t="str">
            <v>UN</v>
          </cell>
          <cell r="D1055">
            <v>82.299099999999996</v>
          </cell>
        </row>
        <row r="1056">
          <cell r="A1056" t="str">
            <v>001.23.02660</v>
          </cell>
          <cell r="B1056" t="str">
            <v>Fornecimento e instalação de curva de ferro galvanizado de 135º diâm. 3""""""""""""""""""""""""""""""""</v>
          </cell>
          <cell r="C1056" t="str">
            <v>UN</v>
          </cell>
          <cell r="D1056">
            <v>47.337600000000002</v>
          </cell>
        </row>
        <row r="1057">
          <cell r="A1057" t="str">
            <v>001.23.02680</v>
          </cell>
          <cell r="B1057" t="str">
            <v>Fornecimento e instalação de curva de ferro galvanizado de 135º diâm. 2 1/2""""""""""""""""""""""""""""""""</v>
          </cell>
          <cell r="C1057" t="str">
            <v>UN</v>
          </cell>
          <cell r="D1057">
            <v>35.728400000000001</v>
          </cell>
        </row>
        <row r="1058">
          <cell r="A1058" t="str">
            <v>001.23.02700</v>
          </cell>
          <cell r="B1058" t="str">
            <v>Fornecimento e instalação de curva de ferro galvanizado de 135º diâm. 2""""""""""""""""""""""""""""""""</v>
          </cell>
          <cell r="C1058" t="str">
            <v>UN</v>
          </cell>
          <cell r="D1058">
            <v>23.162099999999999</v>
          </cell>
        </row>
        <row r="1059">
          <cell r="A1059" t="str">
            <v>001.23.02720</v>
          </cell>
          <cell r="B1059" t="str">
            <v>Fornecimento e instalação de curva de ferro galvanizado de 135º diâm. 1 1/2""""""""""""""""""""""""""""""""</v>
          </cell>
          <cell r="C1059" t="str">
            <v>UN</v>
          </cell>
          <cell r="D1059">
            <v>15.583500000000001</v>
          </cell>
        </row>
        <row r="1060">
          <cell r="A1060" t="str">
            <v>001.23.02740</v>
          </cell>
          <cell r="B1060" t="str">
            <v>Fornecimento e instalação de curva de ferro galvanizado de 135º diâm. 1 1/4'</v>
          </cell>
          <cell r="C1060" t="str">
            <v>UN</v>
          </cell>
          <cell r="D1060">
            <v>8.7914999999999992</v>
          </cell>
        </row>
        <row r="1061">
          <cell r="A1061" t="str">
            <v>001.23.02760</v>
          </cell>
          <cell r="B1061" t="str">
            <v>Fornecimento e instalação de curva de ferro galvanizado de 135º diâm. 1""""""""""""""""""""""""""""""""</v>
          </cell>
          <cell r="C1061" t="str">
            <v>UN</v>
          </cell>
          <cell r="D1061">
            <v>5.2633999999999999</v>
          </cell>
        </row>
        <row r="1062">
          <cell r="A1062" t="str">
            <v>001.23.02780</v>
          </cell>
          <cell r="B1062" t="str">
            <v>Fornecimento e instalação de curva de ferro galvanizado de 135º diâm. 3/4'</v>
          </cell>
          <cell r="C1062" t="str">
            <v>UN</v>
          </cell>
          <cell r="D1062">
            <v>3.391</v>
          </cell>
        </row>
        <row r="1063">
          <cell r="A1063" t="str">
            <v>001.23.02800</v>
          </cell>
          <cell r="B1063" t="str">
            <v>Fornecimento e instalação de curva de ferro galvanizado de 90º diâm. 3""""""""""""""""""""""""""""""""</v>
          </cell>
          <cell r="C1063" t="str">
            <v>UN</v>
          </cell>
          <cell r="D1063">
            <v>48.0869</v>
          </cell>
        </row>
        <row r="1064">
          <cell r="A1064" t="str">
            <v>001.23.02820</v>
          </cell>
          <cell r="B1064" t="str">
            <v>Fornecimento e instalação de curva de ferro galvanizado de 90º diâm. 2 1/2""""""""""""""""""""""""""""""""</v>
          </cell>
          <cell r="C1064" t="str">
            <v>UN</v>
          </cell>
          <cell r="D1064">
            <v>23.6769</v>
          </cell>
        </row>
        <row r="1065">
          <cell r="A1065" t="str">
            <v>001.23.02840</v>
          </cell>
          <cell r="B1065" t="str">
            <v>Fornecimento e instalação de curva de ferro galvanizado de 90º diâm. 2""""""""""""""""""""""""""""""""</v>
          </cell>
          <cell r="C1065" t="str">
            <v>UN</v>
          </cell>
          <cell r="D1065">
            <v>18.685199999999998</v>
          </cell>
        </row>
        <row r="1066">
          <cell r="A1066" t="str">
            <v>001.23.02860</v>
          </cell>
          <cell r="B1066" t="str">
            <v>Fornecimento e instalação de curva de ferro galvanizado de 90º diâm. 1 1/2""""""""""""""""""""""""""""""""</v>
          </cell>
          <cell r="C1066" t="str">
            <v>UN</v>
          </cell>
          <cell r="D1066">
            <v>10.215199999999999</v>
          </cell>
        </row>
        <row r="1067">
          <cell r="A1067" t="str">
            <v>001.23.02880</v>
          </cell>
          <cell r="B1067" t="str">
            <v>Fornecimento e instalação de curva de ferro galvanizado de 90º diâm. 1 1/4""""""""""""""""""""""""""""""""</v>
          </cell>
          <cell r="C1067" t="str">
            <v>UN</v>
          </cell>
          <cell r="D1067">
            <v>8.1251999999999995</v>
          </cell>
        </row>
        <row r="1068">
          <cell r="A1068" t="str">
            <v>001.23.02900</v>
          </cell>
          <cell r="B1068" t="str">
            <v>Fornecimento e instalação de curva de ferro galvanizado de 90º diâm. 1""""""""""""""""""""""""""""""""</v>
          </cell>
          <cell r="C1068" t="str">
            <v>UN</v>
          </cell>
          <cell r="D1068">
            <v>4.3535000000000004</v>
          </cell>
        </row>
        <row r="1069">
          <cell r="A1069" t="str">
            <v>001.23.02920</v>
          </cell>
          <cell r="B1069" t="str">
            <v>Fornecimento e instalação de curva de ferro galvanizado de 90º diâm. 3/4""""""""""""""""""""""""""""""""</v>
          </cell>
          <cell r="C1069" t="str">
            <v>UN</v>
          </cell>
          <cell r="D1069">
            <v>3.4735</v>
          </cell>
        </row>
        <row r="1070">
          <cell r="A1070" t="str">
            <v>001.23.02940</v>
          </cell>
          <cell r="B1070" t="str">
            <v>Fornecimento e instalação de curva de ferro galvanizado de 90º diâm. 1/2""""""""""""""""""""""""""""""""</v>
          </cell>
          <cell r="C1070" t="str">
            <v>UN</v>
          </cell>
          <cell r="D1070">
            <v>2.8134999999999999</v>
          </cell>
        </row>
        <row r="1071">
          <cell r="A1071" t="str">
            <v>001.23.02960</v>
          </cell>
          <cell r="B1071" t="str">
            <v>Fornecimento e instalação de luva de ferro galvanizado  1/2""""""""""""""""""""""""""""""""</v>
          </cell>
          <cell r="C1071" t="str">
            <v>UN</v>
          </cell>
          <cell r="D1071">
            <v>1.4618</v>
          </cell>
        </row>
        <row r="1072">
          <cell r="A1072" t="str">
            <v>001.23.02980</v>
          </cell>
          <cell r="B1072" t="str">
            <v>Fornecimento e instalação de luva de ferro galvanizado  3/4""""""""""""""""""""""""""""""""</v>
          </cell>
          <cell r="C1072" t="str">
            <v>UN</v>
          </cell>
          <cell r="D1072">
            <v>1.5718000000000001</v>
          </cell>
        </row>
        <row r="1073">
          <cell r="A1073" t="str">
            <v>001.23.03000</v>
          </cell>
          <cell r="B1073" t="str">
            <v>Fornecimento e instalação de luva de ferro galvanizado  1""""""""""""""""""""""""""""""""</v>
          </cell>
          <cell r="C1073" t="str">
            <v>UN</v>
          </cell>
          <cell r="D1073">
            <v>1.9017999999999999</v>
          </cell>
        </row>
        <row r="1074">
          <cell r="A1074" t="str">
            <v>001.23.03020</v>
          </cell>
          <cell r="B1074" t="str">
            <v>Fornecimento e instalação de luva de ferro galvanizado  1 1/4""""""""""""""""""""""""""""""""</v>
          </cell>
          <cell r="C1074" t="str">
            <v>UN</v>
          </cell>
          <cell r="D1074">
            <v>2.9704999999999999</v>
          </cell>
        </row>
        <row r="1075">
          <cell r="A1075" t="str">
            <v>001.23.03040</v>
          </cell>
          <cell r="B1075" t="str">
            <v>Fornecimento e instalação de luva de ferro galvanizado  1 1/2</v>
          </cell>
          <cell r="C1075" t="str">
            <v>UN</v>
          </cell>
          <cell r="D1075">
            <v>3.5205000000000002</v>
          </cell>
        </row>
        <row r="1076">
          <cell r="A1076" t="str">
            <v>001.23.03060</v>
          </cell>
          <cell r="B1076" t="str">
            <v>Fornecimento e instalação de luva de ferro galvanizado  2""""""""""""""""""""""""""""""""</v>
          </cell>
          <cell r="C1076" t="str">
            <v>UN</v>
          </cell>
          <cell r="D1076">
            <v>5.8304999999999998</v>
          </cell>
        </row>
        <row r="1077">
          <cell r="A1077" t="str">
            <v>001.23.03080</v>
          </cell>
          <cell r="B1077" t="str">
            <v>Fornecimento e instalação de luva de ferro galvanizado  2 1/2""""""""""""""""""""""""""""""""</v>
          </cell>
          <cell r="C1077" t="str">
            <v>UN</v>
          </cell>
          <cell r="D1077">
            <v>5.8235000000000001</v>
          </cell>
        </row>
        <row r="1078">
          <cell r="A1078" t="str">
            <v>001.23.03100</v>
          </cell>
          <cell r="B1078" t="str">
            <v>Fornecimento e instalação de luva de ferro galvanizado  3""""""""""""""""""""""""""""""""</v>
          </cell>
          <cell r="C1078" t="str">
            <v>UN</v>
          </cell>
          <cell r="D1078">
            <v>7.7634999999999996</v>
          </cell>
        </row>
        <row r="1079">
          <cell r="A1079" t="str">
            <v>001.23.03120</v>
          </cell>
          <cell r="B1079" t="str">
            <v>Fornecimento e instalação de luva de ferro galvanizado  4""""""""""""""""""""""""""""""""</v>
          </cell>
          <cell r="C1079" t="str">
            <v>UN</v>
          </cell>
          <cell r="D1079">
            <v>10.843500000000001</v>
          </cell>
        </row>
        <row r="1080">
          <cell r="A1080" t="str">
            <v>001.23.03140</v>
          </cell>
          <cell r="B1080" t="str">
            <v>Fornecimento e Instalação de Bucha e Arruela D.1/2 pol p/ Eletroduto - Alumínio</v>
          </cell>
          <cell r="C1080" t="str">
            <v>UN</v>
          </cell>
          <cell r="D1080">
            <v>0.57469999999999999</v>
          </cell>
        </row>
        <row r="1081">
          <cell r="A1081" t="str">
            <v>001.23.03160</v>
          </cell>
          <cell r="B1081" t="str">
            <v>Fornecimento e Instalação de Bucha e Arruela D.3/4pol p/ Eletroduto - Alumínio</v>
          </cell>
          <cell r="C1081" t="str">
            <v>UN</v>
          </cell>
          <cell r="D1081">
            <v>0.60870000000000002</v>
          </cell>
        </row>
        <row r="1082">
          <cell r="A1082" t="str">
            <v>001.23.03180</v>
          </cell>
          <cell r="B1082" t="str">
            <v>Fornecimento e Instalação de Bucha e Arruela D.1pol p/ Eletroduto - Alumínio</v>
          </cell>
          <cell r="C1082" t="str">
            <v>UN</v>
          </cell>
          <cell r="D1082">
            <v>0.84870000000000001</v>
          </cell>
        </row>
        <row r="1083">
          <cell r="A1083" t="str">
            <v>001.23.03200</v>
          </cell>
          <cell r="B1083" t="str">
            <v>Fornecimento e Instalação de Bucha e Arruela D 1.5pol p/ Eletroduto - Alumínio</v>
          </cell>
          <cell r="C1083" t="str">
            <v>UN</v>
          </cell>
          <cell r="D1083">
            <v>1.5173000000000001</v>
          </cell>
        </row>
        <row r="1084">
          <cell r="A1084" t="str">
            <v>001.23.03220</v>
          </cell>
          <cell r="B1084" t="str">
            <v>Fornecimento e Instalação de Bucha e Arruela D.2pol p/ Eletroduto - Alumínio</v>
          </cell>
          <cell r="C1084" t="str">
            <v>UN</v>
          </cell>
          <cell r="D1084">
            <v>2.0573000000000001</v>
          </cell>
        </row>
        <row r="1085">
          <cell r="A1085" t="str">
            <v>001.23.03240</v>
          </cell>
          <cell r="B1085" t="str">
            <v>Fornecimento e Instalação de Bucha e Arruela D.2.5pol p/ Eletroduto - Alumínio</v>
          </cell>
          <cell r="C1085" t="str">
            <v>UN</v>
          </cell>
          <cell r="D1085">
            <v>3.7235</v>
          </cell>
        </row>
        <row r="1086">
          <cell r="A1086" t="str">
            <v>001.23.03260</v>
          </cell>
          <cell r="B1086" t="str">
            <v>Fornecimento e Instalação de Bucha e Arruela D.3pol p/ Eletroduto - Alumínio</v>
          </cell>
          <cell r="C1086" t="str">
            <v>UN</v>
          </cell>
          <cell r="D1086">
            <v>4.0635000000000003</v>
          </cell>
        </row>
        <row r="1087">
          <cell r="A1087" t="str">
            <v>001.23.03280</v>
          </cell>
          <cell r="B1087" t="str">
            <v>Fornecimento e Instalação de Bucha e Arruela D.4pol p/ Eletroduto - Alumínio</v>
          </cell>
          <cell r="C1087" t="str">
            <v>UN</v>
          </cell>
          <cell r="D1087">
            <v>6.4634999999999998</v>
          </cell>
        </row>
        <row r="1088">
          <cell r="A1088" t="str">
            <v>001.23.03300</v>
          </cell>
          <cell r="B1088" t="str">
            <v>Fornecimento e Instalação de Condulete de Alumínio Tipo """"""""""""""""C"""""""""""""""", S/ Tampa, 1/2""""""""""""""""</v>
          </cell>
          <cell r="C1088" t="str">
            <v>UN</v>
          </cell>
          <cell r="D1088">
            <v>5.8068999999999997</v>
          </cell>
        </row>
        <row r="1089">
          <cell r="A1089" t="str">
            <v>001.23.03320</v>
          </cell>
          <cell r="B1089" t="str">
            <v>Fornecimento e Instalação de Condulete de Alumínio Tipo """"""""""""""""C"""""""""""""""", S/ Tampa, 3/4""""""""""""""""</v>
          </cell>
          <cell r="C1089" t="str">
            <v>UN</v>
          </cell>
          <cell r="D1089">
            <v>5.8068999999999997</v>
          </cell>
        </row>
        <row r="1090">
          <cell r="A1090" t="str">
            <v>001.23.03340</v>
          </cell>
          <cell r="B1090" t="str">
            <v>Fornecimento e Instalação de Condulete de Alumínio Tipo """"""""""""""""C"""""""""""""""", S/ Tampa, 1""""""""""""""""</v>
          </cell>
          <cell r="C1090" t="str">
            <v>UN</v>
          </cell>
          <cell r="D1090">
            <v>8.5368999999999993</v>
          </cell>
        </row>
        <row r="1091">
          <cell r="A1091" t="str">
            <v>001.23.03360</v>
          </cell>
          <cell r="B1091" t="str">
            <v>Fornecimento e Instalação de Condulete de Alumínio Tipo """"""""""""""""C"""""""""""""""", C/ Tampa, 1 1/4""""""""""""""""</v>
          </cell>
          <cell r="C1091" t="str">
            <v>UN</v>
          </cell>
          <cell r="D1091">
            <v>14.6774</v>
          </cell>
        </row>
        <row r="1092">
          <cell r="A1092" t="str">
            <v>001.23.03380</v>
          </cell>
          <cell r="B1092" t="str">
            <v>Fornecimento e Instalação de Condulete de Alumínio Tipo """"""""""""""""C"""""""""""""""", C/ Tampa, 1 1/2""""""""""""""""</v>
          </cell>
          <cell r="C1092" t="str">
            <v>UN</v>
          </cell>
          <cell r="D1092">
            <v>19.7074</v>
          </cell>
        </row>
        <row r="1093">
          <cell r="A1093" t="str">
            <v>001.23.03400</v>
          </cell>
          <cell r="B1093" t="str">
            <v>Fornecimento e Instalação de Condulete de Alumínio Tipo """"""""""""""""C"""""""""""""""", C/ Tampa, 2""""""""""""""""</v>
          </cell>
          <cell r="C1093" t="str">
            <v>UN</v>
          </cell>
          <cell r="D1093">
            <v>27.227399999999999</v>
          </cell>
        </row>
        <row r="1094">
          <cell r="A1094" t="str">
            <v>001.23.03420</v>
          </cell>
          <cell r="B1094" t="str">
            <v>Fornecimento e Instalação de Condulete de Alumínio Tipo """"""""""""""""C"""""""""""""""", C/ Tampa, 2  1/2""""""""""""""""</v>
          </cell>
          <cell r="C1094" t="str">
            <v>UN</v>
          </cell>
          <cell r="D1094">
            <v>55.0274</v>
          </cell>
        </row>
        <row r="1095">
          <cell r="A1095" t="str">
            <v>001.23.03440</v>
          </cell>
          <cell r="B1095" t="str">
            <v>Fornecimento e Instalação de Condulete de Alumínio Tipo """"""""""""""""E"""""""""""""""", S/ Tampa, 1/2""""""""""""""""</v>
          </cell>
          <cell r="C1095" t="str">
            <v>UN</v>
          </cell>
          <cell r="D1095">
            <v>5.4569000000000001</v>
          </cell>
        </row>
        <row r="1096">
          <cell r="A1096" t="str">
            <v>001.23.03460</v>
          </cell>
          <cell r="B1096" t="str">
            <v>Fornecimento e Instalação de Condulete de Alumínio Tipo """"""""""""""""E"""""""""""""""", S/ Tampa, 3/4""""""""""""""""</v>
          </cell>
          <cell r="C1096" t="str">
            <v>UN</v>
          </cell>
          <cell r="D1096">
            <v>5.4569000000000001</v>
          </cell>
        </row>
        <row r="1097">
          <cell r="A1097" t="str">
            <v>001.23.03480</v>
          </cell>
          <cell r="B1097" t="str">
            <v>Fornecimento e Instalação de Condulete de Alumínio Tipo """"""""""""""""E"""""""""""""""", S/ Tampa, 1""""""""""""""""</v>
          </cell>
          <cell r="C1097" t="str">
            <v>UN</v>
          </cell>
          <cell r="D1097">
            <v>7.6069000000000004</v>
          </cell>
        </row>
        <row r="1098">
          <cell r="A1098" t="str">
            <v>001.23.03500</v>
          </cell>
          <cell r="B1098" t="str">
            <v>Fornecimento e Instalação de Condulete de Alumínio Tipo """"""""""""""""E"""""""""""""""", C/ Tampa, 1 1/4""""""""""""""""</v>
          </cell>
          <cell r="C1098" t="str">
            <v>UN</v>
          </cell>
          <cell r="D1098">
            <v>13.647399999999999</v>
          </cell>
        </row>
        <row r="1099">
          <cell r="A1099" t="str">
            <v>001.23.03520</v>
          </cell>
          <cell r="B1099" t="str">
            <v>Fornecimento e Instalação de Condulete de Alumínio Tipo """"""""""""""""E"""""""""""""""", C/ Tampa, 1 1/2""""""""""""""""</v>
          </cell>
          <cell r="C1099" t="str">
            <v>UN</v>
          </cell>
          <cell r="D1099">
            <v>18.657399999999999</v>
          </cell>
        </row>
        <row r="1100">
          <cell r="A1100" t="str">
            <v>001.23.03540</v>
          </cell>
          <cell r="B1100" t="str">
            <v>Fornecimento e Instalação de Condulete de Alumínio Tipo """"""""""""""""E"""""""""""""""", C/ Tampa, 2""""""""""""""""</v>
          </cell>
          <cell r="C1100" t="str">
            <v>UN</v>
          </cell>
          <cell r="D1100">
            <v>26.327400000000001</v>
          </cell>
        </row>
        <row r="1101">
          <cell r="A1101" t="str">
            <v>001.23.03560</v>
          </cell>
          <cell r="B1101" t="str">
            <v>Fornecimento e Instalação de Condulete de Alumínio Tipo """"""""""""""""E"""""""""""""""", C/ Tampa, 2  1/2""""""""""""""""</v>
          </cell>
          <cell r="C1101" t="str">
            <v>UN</v>
          </cell>
          <cell r="D1101">
            <v>55.0274</v>
          </cell>
        </row>
        <row r="1102">
          <cell r="A1102" t="str">
            <v>001.23.03580</v>
          </cell>
          <cell r="B1102" t="str">
            <v>Fornecimento e Instalação de Condulete de Alumínio Tipo """"""""""""""""LL"""""""""""""""",""""""""""""""""LB"""""""""""""""", """"""""""""""""LR"""""""""""""""", S/ Tampa, 1/2""""""""""""""""</v>
          </cell>
          <cell r="C1102" t="str">
            <v>UN</v>
          </cell>
          <cell r="D1102">
            <v>5.8068999999999997</v>
          </cell>
        </row>
        <row r="1103">
          <cell r="A1103" t="str">
            <v>001.23.03600</v>
          </cell>
          <cell r="B1103" t="str">
            <v>Fornecimento e Instalação de Condulete de Alumínio Tipo """"""""""""""""LL"""""""""""""""",""""""""""""""""LB"""""""""""""""", """"""""""""""""LR"""""""""""""""", S/ Tampa, 3/4""""""""""""""""</v>
          </cell>
          <cell r="C1103" t="str">
            <v>UN</v>
          </cell>
          <cell r="D1103">
            <v>5.8068999999999997</v>
          </cell>
        </row>
        <row r="1104">
          <cell r="A1104" t="str">
            <v>001.23.03620</v>
          </cell>
          <cell r="B1104" t="str">
            <v>Fornecimento e Instalação de Condulete de Alumínio Tipo  """"""""""""""""LL"""""""""""""""",""""""""""""""""LB"""""""""""""""", """"""""""""""""LR"""""""""""""""", S/ Tampa, 1""""""""""""""""</v>
          </cell>
          <cell r="C1104" t="str">
            <v>UN</v>
          </cell>
          <cell r="D1104">
            <v>8.5368999999999993</v>
          </cell>
        </row>
        <row r="1105">
          <cell r="A1105" t="str">
            <v>001.23.03640</v>
          </cell>
          <cell r="B1105" t="str">
            <v>Fornecimento e Instalação de Condulete de Alumínio Tipo """"""""""""""""LL"""""""""""""""",""""""""""""""""LB"""""""""""""""", """"""""""""""""LR"""""""""""""""", C/ Tampa, 1 1/4""""""""""""""""</v>
          </cell>
          <cell r="C1105" t="str">
            <v>UN</v>
          </cell>
          <cell r="D1105">
            <v>14.6774</v>
          </cell>
        </row>
        <row r="1106">
          <cell r="A1106" t="str">
            <v>001.23.03660</v>
          </cell>
          <cell r="B1106" t="str">
            <v>Fornecimento e Instalação de Condulete de Alumínio Tipo  """"""""""""""""LL"""""""""""""""",""""""""""""""""LB"""""""""""""""", """"""""""""""""LR"""""""""""""""", C/ Tampa, 1 1/2""""""""""""""""</v>
          </cell>
          <cell r="C1106" t="str">
            <v>UN</v>
          </cell>
          <cell r="D1106">
            <v>19.7074</v>
          </cell>
        </row>
        <row r="1107">
          <cell r="A1107" t="str">
            <v>001.23.03680</v>
          </cell>
          <cell r="B1107" t="str">
            <v>Fornecimento e Instalação de Condulete de Alumínio Tipo  """"""""""""""""LL"""""""""""""""",""""""""""""""""LB"""""""""""""""", """"""""""""""""LR"""""""""""""""", C/ Tampa, 2""""""""""""""""</v>
          </cell>
          <cell r="C1107" t="str">
            <v>UN</v>
          </cell>
          <cell r="D1107">
            <v>27.227399999999999</v>
          </cell>
        </row>
        <row r="1108">
          <cell r="A1108" t="str">
            <v>001.23.03700</v>
          </cell>
          <cell r="B1108" t="str">
            <v>Fornecimento e Instalação de Condulete de Alumínio Tipo  """"""""""""""""LL"""""""""""""""",""""""""""""""""LB"""""""""""""""", """"""""""""""""LR"""""""""""""""", C/ Tampa, 2  1/2""""""""""""""""</v>
          </cell>
          <cell r="C1108" t="str">
            <v>UN</v>
          </cell>
          <cell r="D1108">
            <v>55.287399999999998</v>
          </cell>
        </row>
        <row r="1109">
          <cell r="A1109" t="str">
            <v>001.23.03720</v>
          </cell>
          <cell r="B1109" t="str">
            <v>Fornecimento e Instalação de Condulete de Alumínio Tipo """"""""""""""""TB"""""""""""""""", S/ Tampa, 1/2""""""""""""""""</v>
          </cell>
          <cell r="C1109" t="str">
            <v>UN</v>
          </cell>
          <cell r="D1109">
            <v>6.5087000000000002</v>
          </cell>
        </row>
        <row r="1110">
          <cell r="A1110" t="str">
            <v>001.23.03740</v>
          </cell>
          <cell r="B1110" t="str">
            <v>Fornecimento e Instalação de Condulete de Alumínio Tipo """"""""""""""""TB"""""""""""""""", S/ Tampa, 3/4""""""""""""""""</v>
          </cell>
          <cell r="C1110" t="str">
            <v>UN</v>
          </cell>
          <cell r="D1110">
            <v>6.5087000000000002</v>
          </cell>
        </row>
        <row r="1111">
          <cell r="A1111" t="str">
            <v>001.23.03760</v>
          </cell>
          <cell r="B1111" t="str">
            <v>Fornecimento e Instalação de Condulete de Alumínio Tipo """"""""""""""""TB"""""""""""""""", S/ Tampa, 1""""""""""""""""</v>
          </cell>
          <cell r="C1111" t="str">
            <v>UN</v>
          </cell>
          <cell r="D1111">
            <v>9.5587</v>
          </cell>
        </row>
        <row r="1112">
          <cell r="A1112" t="str">
            <v>001.23.03780</v>
          </cell>
          <cell r="B1112" t="str">
            <v>Fornecimento e Instalação de Condulete de Alumínio Tipo """"""""""""""""TB"""""""""""""""", C/ Tampa, 1 1/4""""""""""""""""</v>
          </cell>
          <cell r="C1112" t="str">
            <v>UN</v>
          </cell>
          <cell r="D1112">
            <v>16.3492</v>
          </cell>
        </row>
        <row r="1113">
          <cell r="A1113" t="str">
            <v>001.23.03800</v>
          </cell>
          <cell r="B1113" t="str">
            <v>Fornecimento e Instalação de Condulete de Alumínio Tipo """"""""""""""""TB"""""""""""""""", C/ Tampa, 1 1/2""""""""""""""""</v>
          </cell>
          <cell r="C1113" t="str">
            <v>UN</v>
          </cell>
          <cell r="D1113">
            <v>22.049199999999999</v>
          </cell>
        </row>
        <row r="1114">
          <cell r="A1114" t="str">
            <v>001.23.03820</v>
          </cell>
          <cell r="B1114" t="str">
            <v>Fornecimento e Instalação de Condulete de Alumínio Tipo """"""""""""""""TB"""""""""""""""", C/ Tampa, 2""""""""""""""""</v>
          </cell>
          <cell r="C1114" t="str">
            <v>UN</v>
          </cell>
          <cell r="D1114">
            <v>29.569199999999999</v>
          </cell>
        </row>
        <row r="1115">
          <cell r="A1115" t="str">
            <v>001.23.03840</v>
          </cell>
          <cell r="B1115" t="str">
            <v>Fornecimento e Instalação de Condulete de Alumínio Tipo """"""""""""""""TB"""""""""""""""", C/ Tampa, 2  1/2""""""""""""""""</v>
          </cell>
          <cell r="C1115" t="str">
            <v>UN</v>
          </cell>
          <cell r="D1115">
            <v>59.529200000000003</v>
          </cell>
        </row>
        <row r="1116">
          <cell r="A1116" t="str">
            <v>001.23.03860</v>
          </cell>
          <cell r="B1116" t="str">
            <v>Fornecimento e Instalação de Condulete de Alumínio Tipo """"""""""""""""X"""""""""""""""", S/ Tampa, 1/2""""""""""""""""</v>
          </cell>
          <cell r="C1116" t="str">
            <v>UN</v>
          </cell>
          <cell r="D1116">
            <v>6.3468999999999998</v>
          </cell>
        </row>
        <row r="1117">
          <cell r="A1117" t="str">
            <v>001.23.03880</v>
          </cell>
          <cell r="B1117" t="str">
            <v>Fornecimento e Instalação de Condulete de Alumínio Tipo """"""""""""""""X"""""""""""""""", S/ Tampa, 3/4""""""""""""""""</v>
          </cell>
          <cell r="C1117" t="str">
            <v>UN</v>
          </cell>
          <cell r="D1117">
            <v>6.3468999999999998</v>
          </cell>
        </row>
        <row r="1118">
          <cell r="A1118" t="str">
            <v>001.23.03900</v>
          </cell>
          <cell r="B1118" t="str">
            <v>Fornecimento e Instalação de Condulete de Alumínio Tipo """"""""""""""""X"""""""""""""""", S/ Tampa, 1""""""""""""""""</v>
          </cell>
          <cell r="C1118" t="str">
            <v>UN</v>
          </cell>
          <cell r="D1118">
            <v>9.3768999999999991</v>
          </cell>
        </row>
        <row r="1119">
          <cell r="A1119" t="str">
            <v>001.23.03920</v>
          </cell>
          <cell r="B1119" t="str">
            <v>Fornecimento e Instalação de Condulete de Alumínio Tipo """"""""""""""""X"""""""""""""""", C/ Tampa, 1 1/4""""""""""""""""</v>
          </cell>
          <cell r="C1119" t="str">
            <v>UN</v>
          </cell>
          <cell r="D1119">
            <v>16.4374</v>
          </cell>
        </row>
        <row r="1120">
          <cell r="A1120" t="str">
            <v>001.23.03940</v>
          </cell>
          <cell r="B1120" t="str">
            <v>Fornecimento e Instalação de Condulete de Alumínio Tipo """"""""""""""""X"""""""""""""""", C/ Tampa, 1 1/2""""""""""""""""</v>
          </cell>
          <cell r="C1120" t="str">
            <v>UN</v>
          </cell>
          <cell r="D1120">
            <v>23.397400000000001</v>
          </cell>
        </row>
        <row r="1121">
          <cell r="A1121" t="str">
            <v>001.23.03960</v>
          </cell>
          <cell r="B1121" t="str">
            <v>Fornecimento e Instalação de Condulete de Alumínio Tipo """"""""""""""""X"""""""""""""""", C/ Tampa, 2""""""""""""""""</v>
          </cell>
          <cell r="C1121" t="str">
            <v>UN</v>
          </cell>
          <cell r="D1121">
            <v>31.337399999999999</v>
          </cell>
        </row>
        <row r="1122">
          <cell r="A1122" t="str">
            <v>001.23.03980</v>
          </cell>
          <cell r="B1122" t="str">
            <v>Fornecimento e Instalação de Condulete de Alumínio Tipo """"""""""""""""X"""""""""""""""", C/ Tampa, 2  1/2""""""""""""""""</v>
          </cell>
          <cell r="C1122" t="str">
            <v>UN</v>
          </cell>
          <cell r="D1122">
            <v>59.057400000000001</v>
          </cell>
        </row>
        <row r="1123">
          <cell r="A1123" t="str">
            <v>001.23.04000</v>
          </cell>
          <cell r="B1123" t="str">
            <v>Fornecimento e Instalação de Tampa de Alumínio 1/2"""""""""""""""" e 3/4"""""""""""""""" 1 P</v>
          </cell>
          <cell r="C1123" t="str">
            <v>UN</v>
          </cell>
          <cell r="D1123">
            <v>1.8005</v>
          </cell>
        </row>
        <row r="1124">
          <cell r="A1124" t="str">
            <v>001.23.04020</v>
          </cell>
          <cell r="B1124" t="str">
            <v>Fornecimento e Instalação de Tampa de Alumínio 1/2"""""""""""""""" e 3/4"""""""""""""""" 1 P Red.</v>
          </cell>
          <cell r="C1124" t="str">
            <v>UN</v>
          </cell>
          <cell r="D1124">
            <v>1.8005</v>
          </cell>
        </row>
        <row r="1125">
          <cell r="A1125" t="str">
            <v>001.23.04040</v>
          </cell>
          <cell r="B1125" t="str">
            <v>Fornecimento e Instalação de Tampa de Alumínio 1/2"""""""""""""""" e 3/4"""""""""""""""" 1 P RJ 45</v>
          </cell>
          <cell r="C1125" t="str">
            <v>UN</v>
          </cell>
          <cell r="D1125">
            <v>1.8005</v>
          </cell>
        </row>
        <row r="1126">
          <cell r="A1126" t="str">
            <v>001.23.04060</v>
          </cell>
          <cell r="B1126" t="str">
            <v>Fornecimento e Instalação de Tampa de Alumínio 1/2"""""""""""""""" e 3/4"""""""""""""""" 2 P</v>
          </cell>
          <cell r="C1126" t="str">
            <v>UN</v>
          </cell>
          <cell r="D1126">
            <v>1.8005</v>
          </cell>
        </row>
        <row r="1127">
          <cell r="A1127" t="str">
            <v>001.23.04080</v>
          </cell>
          <cell r="B1127" t="str">
            <v>Fornecimento e Instalação de Tampa de Alumínio 1/2"""""""""""""""" e 3/4"""""""""""""""" 2 P Sep.</v>
          </cell>
          <cell r="C1127" t="str">
            <v>UN</v>
          </cell>
          <cell r="D1127">
            <v>1.8005</v>
          </cell>
        </row>
        <row r="1128">
          <cell r="A1128" t="str">
            <v>001.23.04100</v>
          </cell>
          <cell r="B1128" t="str">
            <v>Fornecimento e Instalação de Tampa de Alumínio 1/2"""""""""""""""" e 3/4"""""""""""""""" 2 P RJ 45</v>
          </cell>
          <cell r="C1128" t="str">
            <v>UN</v>
          </cell>
          <cell r="D1128">
            <v>1.8005</v>
          </cell>
        </row>
        <row r="1129">
          <cell r="A1129" t="str">
            <v>001.23.04120</v>
          </cell>
          <cell r="B1129" t="str">
            <v>Fornecimento e Instalação de Tampa de Alumínio 1/2"""""""""""""""" e 3/4"""""""""""""""" 3 P</v>
          </cell>
          <cell r="C1129" t="str">
            <v>UN</v>
          </cell>
          <cell r="D1129">
            <v>1.8005</v>
          </cell>
        </row>
        <row r="1130">
          <cell r="A1130" t="str">
            <v>001.23.04140</v>
          </cell>
          <cell r="B1130" t="str">
            <v>Fornecimento e Instalação de Tampa de Alumínio 1/2"""""""""""""""" e 3/4"""""""""""""""" Cega</v>
          </cell>
          <cell r="C1130" t="str">
            <v>UN</v>
          </cell>
          <cell r="D1130">
            <v>1.8005</v>
          </cell>
        </row>
        <row r="1131">
          <cell r="A1131" t="str">
            <v>001.23.04160</v>
          </cell>
          <cell r="B1131" t="str">
            <v>Fornecimento e Instalação de Tampa de Alumínio 1"""""""""""""""" 1 P</v>
          </cell>
          <cell r="C1131" t="str">
            <v>UN</v>
          </cell>
          <cell r="D1131">
            <v>2.2805</v>
          </cell>
        </row>
        <row r="1132">
          <cell r="A1132" t="str">
            <v>001.23.04180</v>
          </cell>
          <cell r="B1132" t="str">
            <v>Fornecimento e Instalação de Tampa de Alumínio 1"""""""""""""""" 1 P Red.</v>
          </cell>
          <cell r="C1132" t="str">
            <v>UN</v>
          </cell>
          <cell r="D1132">
            <v>2.2805</v>
          </cell>
        </row>
        <row r="1133">
          <cell r="A1133" t="str">
            <v>001.23.04200</v>
          </cell>
          <cell r="B1133" t="str">
            <v>Fornecimento e Instalação de Tampa de Alumínio 1"""""""""""""""" 1 P RJ 45</v>
          </cell>
          <cell r="C1133" t="str">
            <v>UN</v>
          </cell>
          <cell r="D1133">
            <v>2.2805</v>
          </cell>
        </row>
        <row r="1134">
          <cell r="A1134" t="str">
            <v>001.23.04220</v>
          </cell>
          <cell r="B1134" t="str">
            <v>Fornecimento e Instalação de Tampa de Alumínio 1"""""""""""""""" 2 P</v>
          </cell>
          <cell r="C1134" t="str">
            <v>UN</v>
          </cell>
          <cell r="D1134">
            <v>2.2805</v>
          </cell>
        </row>
        <row r="1135">
          <cell r="A1135" t="str">
            <v>001.23.04240</v>
          </cell>
          <cell r="B1135" t="str">
            <v>Fornecimento e Instalação de Tampa de Alumínio 1"""""""""""""""" 2 P Sep.</v>
          </cell>
          <cell r="C1135" t="str">
            <v>UN</v>
          </cell>
          <cell r="D1135">
            <v>2.2805</v>
          </cell>
        </row>
        <row r="1136">
          <cell r="A1136" t="str">
            <v>001.23.04260</v>
          </cell>
          <cell r="B1136" t="str">
            <v>Fornecimento e Instalação de Tampa de Alumínio 1"""""""""""""""" 2 P RJ 45</v>
          </cell>
          <cell r="C1136" t="str">
            <v>UN</v>
          </cell>
          <cell r="D1136">
            <v>2.2805</v>
          </cell>
        </row>
        <row r="1137">
          <cell r="A1137" t="str">
            <v>001.23.04280</v>
          </cell>
          <cell r="B1137" t="str">
            <v>Fornecimento e Instalação de Tampa de Alumínio 1"""""""""""""""" 3 P</v>
          </cell>
          <cell r="C1137" t="str">
            <v>UN</v>
          </cell>
          <cell r="D1137">
            <v>2.2805</v>
          </cell>
        </row>
        <row r="1138">
          <cell r="A1138" t="str">
            <v>001.23.04300</v>
          </cell>
          <cell r="B1138" t="str">
            <v>Fornecimento e Instalação de Tampa de Alumínio 1"""""""""""""""" Cega</v>
          </cell>
          <cell r="C1138" t="str">
            <v>UN</v>
          </cell>
          <cell r="D1138">
            <v>2.2805</v>
          </cell>
        </row>
        <row r="1139">
          <cell r="A1139" t="str">
            <v>001.23.04320</v>
          </cell>
          <cell r="B1139" t="str">
            <v>Fornecimento e instalação de caixa metálica com tampa parafusada de Embutir de 20.00x20.00x10.00 cm</v>
          </cell>
          <cell r="C1139" t="str">
            <v>UN</v>
          </cell>
          <cell r="D1139">
            <v>27.757999999999999</v>
          </cell>
        </row>
        <row r="1140">
          <cell r="A1140" t="str">
            <v>001.23.04340</v>
          </cell>
          <cell r="B1140" t="str">
            <v>Fornecimento e instalação de caixa metálica com tampa parafusada de Embutir de 25.00x25.00x12.00 cm</v>
          </cell>
          <cell r="C1140" t="str">
            <v>UN</v>
          </cell>
          <cell r="D1140">
            <v>34.179900000000004</v>
          </cell>
        </row>
        <row r="1141">
          <cell r="A1141" t="str">
            <v>001.23.04360</v>
          </cell>
          <cell r="B1141" t="str">
            <v>Fornecimento e instalação de caixa metálica com tampa parafusada de Embutir 30.00x30.00x15.00 cm</v>
          </cell>
          <cell r="C1141" t="str">
            <v>UN</v>
          </cell>
          <cell r="D1141">
            <v>47.747599999999998</v>
          </cell>
        </row>
        <row r="1142">
          <cell r="A1142" t="str">
            <v>001.23.04380</v>
          </cell>
          <cell r="B1142" t="str">
            <v>Fornecimento e instalação de caixa metálica com tampa parafusada de Embutir 40.00x40.00x15.00 cm</v>
          </cell>
          <cell r="C1142" t="str">
            <v>UN</v>
          </cell>
          <cell r="D1142">
            <v>71.476799999999997</v>
          </cell>
        </row>
        <row r="1143">
          <cell r="A1143" t="str">
            <v>001.23.04400</v>
          </cell>
          <cell r="B1143" t="str">
            <v>Fornecimento e instalação de caixa metálica com tampa parafusada de Embutir 50.00x50.00x15.00 cm</v>
          </cell>
          <cell r="C1143" t="str">
            <v>UN</v>
          </cell>
          <cell r="D1143">
            <v>91.566800000000001</v>
          </cell>
        </row>
        <row r="1144">
          <cell r="A1144" t="str">
            <v>001.23.04420</v>
          </cell>
          <cell r="B1144" t="str">
            <v>Fornecimento e instalação de Quadro Metálico De  80 x 60 x 25 cm C/Porta P/ Comando</v>
          </cell>
          <cell r="C1144" t="str">
            <v>UN</v>
          </cell>
          <cell r="D1144">
            <v>285.5136</v>
          </cell>
        </row>
        <row r="1145">
          <cell r="A1145" t="str">
            <v>001.23.04440</v>
          </cell>
          <cell r="B1145" t="str">
            <v>Fornecimento e instalação de Quadro Metálico De  60x 60x20 cm C/Porta P/ Comando</v>
          </cell>
          <cell r="C1145" t="str">
            <v>UN</v>
          </cell>
          <cell r="D1145">
            <v>290.34440000000001</v>
          </cell>
        </row>
        <row r="1146">
          <cell r="A1146" t="str">
            <v>001.23.04460</v>
          </cell>
          <cell r="B1146" t="str">
            <v>Fornecimento e instalação de Quadro De Distribuicao P/ 01- 03 Circuitos De Sobrepor, Pvc, Eletromar ou Mesmo Padrão</v>
          </cell>
          <cell r="C1146" t="str">
            <v>UN</v>
          </cell>
          <cell r="D1146">
            <v>33.256799999999998</v>
          </cell>
        </row>
        <row r="1147">
          <cell r="A1147" t="str">
            <v>001.23.04480</v>
          </cell>
          <cell r="B1147" t="str">
            <v>Fornecimento e instalação de Quadro De Distribuicao P/ 04 - 06 Circuitos De Sobrepor, Pvc, Eletromar ou Mesmo Padrão</v>
          </cell>
          <cell r="C1147" t="str">
            <v>UN</v>
          </cell>
          <cell r="D1147">
            <v>42.366799999999998</v>
          </cell>
        </row>
        <row r="1148">
          <cell r="A1148" t="str">
            <v>001.23.04500</v>
          </cell>
          <cell r="B1148" t="str">
            <v>Fornecimento e instalação de Quadro De Dist Embutir Metálico Com Porta P/ 06 Circuitos</v>
          </cell>
          <cell r="C1148" t="str">
            <v>UN</v>
          </cell>
          <cell r="D1148">
            <v>36.296799999999998</v>
          </cell>
        </row>
        <row r="1149">
          <cell r="A1149" t="str">
            <v>001.23.04520</v>
          </cell>
          <cell r="B1149" t="str">
            <v>Fornecimento e instalação de Quadro De Dist Embutir Metálico Com Porta P/ 12 Circuitos</v>
          </cell>
          <cell r="C1149" t="str">
            <v>UN</v>
          </cell>
          <cell r="D1149">
            <v>47.086799999999997</v>
          </cell>
        </row>
        <row r="1150">
          <cell r="A1150" t="str">
            <v>001.23.04540</v>
          </cell>
          <cell r="B1150" t="str">
            <v>Fornecimento e instalação de Quadro De Dist Embutir Metálico Com Porta P/ 18 Circuitos</v>
          </cell>
          <cell r="C1150" t="str">
            <v>UN</v>
          </cell>
          <cell r="D1150">
            <v>86.006</v>
          </cell>
        </row>
        <row r="1151">
          <cell r="A1151" t="str">
            <v>001.23.04560</v>
          </cell>
          <cell r="B1151" t="str">
            <v>Fornecimento e instalação de Quadro De Dist Tripolar Embutir C/ Barramento Com Porta 20 Circuitos 100 A</v>
          </cell>
          <cell r="C1151" t="str">
            <v>UN</v>
          </cell>
          <cell r="D1151">
            <v>134.286</v>
          </cell>
        </row>
        <row r="1152">
          <cell r="A1152" t="str">
            <v>001.23.04580</v>
          </cell>
          <cell r="B1152" t="str">
            <v>Fornecimento e instalação de Quadro De Dist Tripolar Embutir C/ Barramento Com Porta 24 Circuitos 100 A</v>
          </cell>
          <cell r="C1152" t="str">
            <v>UN</v>
          </cell>
          <cell r="D1152">
            <v>183.74520000000001</v>
          </cell>
        </row>
        <row r="1153">
          <cell r="A1153" t="str">
            <v>001.23.04600</v>
          </cell>
          <cell r="B1153" t="str">
            <v>Fornecimento e instalação de Quadro De Dist Tripolar Embutir C/ Barramento Com Porta 40 Circuitos 100 A</v>
          </cell>
          <cell r="C1153" t="str">
            <v>UN</v>
          </cell>
          <cell r="D1153">
            <v>418.4144</v>
          </cell>
        </row>
        <row r="1154">
          <cell r="A1154" t="str">
            <v>001.23.04620</v>
          </cell>
          <cell r="B1154" t="str">
            <v>Fornecimento e instalação de Quadro De Dist Tripolar Embutir C/ Barramento Com Porta 50 Circuitos 100 A</v>
          </cell>
          <cell r="C1154" t="str">
            <v>UN</v>
          </cell>
          <cell r="D1154">
            <v>570.95360000000005</v>
          </cell>
        </row>
        <row r="1155">
          <cell r="A1155" t="str">
            <v>001.23.04640</v>
          </cell>
          <cell r="B1155" t="str">
            <v>Fornecimento e instalação de Quadro De Dist Tripolar Embutir C/ Barramento Com Porta 32 Circuitos 100 A</v>
          </cell>
          <cell r="C1155" t="str">
            <v>UN</v>
          </cell>
          <cell r="D1155">
            <v>198.09520000000001</v>
          </cell>
        </row>
        <row r="1156">
          <cell r="A1156" t="str">
            <v>001.23.04660</v>
          </cell>
          <cell r="B1156" t="str">
            <v>Fornecimento e Instalação de Disjuntor monofásico EL 10A da marca Eletromar ou Mesmo Padrão (UL)</v>
          </cell>
          <cell r="C1156" t="str">
            <v>UN</v>
          </cell>
          <cell r="D1156">
            <v>6.3926999999999996</v>
          </cell>
        </row>
        <row r="1157">
          <cell r="A1157" t="str">
            <v>001.23.04680</v>
          </cell>
          <cell r="B1157" t="str">
            <v>Fornecimento e Instalação de Disjuntor monofásico EL 15A da marca Eletromar ou Mesmo Padrão (UL)</v>
          </cell>
          <cell r="C1157" t="str">
            <v>UN</v>
          </cell>
          <cell r="D1157">
            <v>6.5126999999999997</v>
          </cell>
        </row>
        <row r="1158">
          <cell r="A1158" t="str">
            <v>001.23.04700</v>
          </cell>
          <cell r="B1158" t="str">
            <v>Fornecimento e Instalação de Disjuntor monofásico EL 20A da marca Eletromar ou Mesmo Padrão (UL)</v>
          </cell>
          <cell r="C1158" t="str">
            <v>UN</v>
          </cell>
          <cell r="D1158">
            <v>6.4617000000000004</v>
          </cell>
        </row>
        <row r="1159">
          <cell r="A1159" t="str">
            <v>001.23.04720</v>
          </cell>
          <cell r="B1159" t="str">
            <v>Fornecimento e Instalação de Disjuntor monofásico EL 25A da marca Eletromar ou Mesmo Padrão (UL)</v>
          </cell>
          <cell r="C1159" t="str">
            <v>UN</v>
          </cell>
          <cell r="D1159">
            <v>6.4617000000000004</v>
          </cell>
        </row>
        <row r="1160">
          <cell r="A1160" t="str">
            <v>001.23.04740</v>
          </cell>
          <cell r="B1160" t="str">
            <v>Fornecimento e Instalação de Disjuntor monofásico EL 30A da marca Eletromar ou Mesmo Padrão (UL)</v>
          </cell>
          <cell r="C1160" t="str">
            <v>UN</v>
          </cell>
          <cell r="D1160">
            <v>6.4527000000000001</v>
          </cell>
        </row>
        <row r="1161">
          <cell r="A1161" t="str">
            <v>001.23.04760</v>
          </cell>
          <cell r="B1161" t="str">
            <v>Fornecimento e Instalação de Disjuntor monofásico EL 35A da marca Eletromar ou Mesmo Padrão (UL)</v>
          </cell>
          <cell r="C1161" t="str">
            <v>UN</v>
          </cell>
          <cell r="D1161">
            <v>9.8386999999999993</v>
          </cell>
        </row>
        <row r="1162">
          <cell r="A1162" t="str">
            <v>001.23.04780</v>
          </cell>
          <cell r="B1162" t="str">
            <v>Fornecimento e Instalação de Disjuntor monofásico EL 40A da marca Eletromar ou Mesmo Padrão (UL)</v>
          </cell>
          <cell r="C1162" t="str">
            <v>UN</v>
          </cell>
          <cell r="D1162">
            <v>9.7437000000000005</v>
          </cell>
        </row>
        <row r="1163">
          <cell r="A1163" t="str">
            <v>001.23.04800</v>
          </cell>
          <cell r="B1163" t="str">
            <v>Fornecimento e Instalação de Disjuntor monofásico EL 50A da marca Eletromar ou Mesmo Padrão (UL)</v>
          </cell>
          <cell r="C1163" t="str">
            <v>UN</v>
          </cell>
          <cell r="D1163">
            <v>9.0626999999999995</v>
          </cell>
        </row>
        <row r="1164">
          <cell r="A1164" t="str">
            <v>001.23.04820</v>
          </cell>
          <cell r="B1164" t="str">
            <v>Fornecimento e Instalação de Disjuntor monofásico EL 60A da marca Eletromar ou Mesmo Padrão (UL)</v>
          </cell>
          <cell r="C1164" t="str">
            <v>UN</v>
          </cell>
          <cell r="D1164">
            <v>14.162699999999999</v>
          </cell>
        </row>
        <row r="1165">
          <cell r="A1165" t="str">
            <v>001.23.04840</v>
          </cell>
          <cell r="B1165" t="str">
            <v>Fornecimento e Instalação de Disjuntor monofásico EL 70A da marca Eletromar ou Mesmo Padrão (UL)</v>
          </cell>
          <cell r="C1165" t="str">
            <v>UN</v>
          </cell>
          <cell r="D1165">
            <v>14.162699999999999</v>
          </cell>
        </row>
        <row r="1166">
          <cell r="A1166" t="str">
            <v>001.23.04860</v>
          </cell>
          <cell r="B1166" t="str">
            <v>Fornecimento e Instalação de Disjuntor bifásico EL 10A da marca Eletromar ou Mesmo Padrão (UL)</v>
          </cell>
          <cell r="C1166" t="str">
            <v>UN</v>
          </cell>
          <cell r="D1166">
            <v>32.3645</v>
          </cell>
        </row>
        <row r="1167">
          <cell r="A1167" t="str">
            <v>001.23.04880</v>
          </cell>
          <cell r="B1167" t="str">
            <v>Fornecimento e Instalação de Disjuntor bifásico EL 15A da marca Eletromar ou Mesmo Padrão (UL)</v>
          </cell>
          <cell r="C1167" t="str">
            <v>UN</v>
          </cell>
          <cell r="D1167">
            <v>30.965499999999999</v>
          </cell>
        </row>
        <row r="1168">
          <cell r="A1168" t="str">
            <v>001.23.04900</v>
          </cell>
          <cell r="B1168" t="str">
            <v>Fornecimento e Instalação de Disjuntor bifásico EL 20A da marca Eletromar ou Mesmo Padrão (UL)</v>
          </cell>
          <cell r="C1168" t="str">
            <v>UN</v>
          </cell>
          <cell r="D1168">
            <v>30.965499999999999</v>
          </cell>
        </row>
        <row r="1169">
          <cell r="A1169" t="str">
            <v>001.23.04920</v>
          </cell>
          <cell r="B1169" t="str">
            <v>Fornecimento e Instalação de Disjuntor bifásico EL 25A da marca Eletromar ou Mesmo Padrão (UL)</v>
          </cell>
          <cell r="C1169" t="str">
            <v>UN</v>
          </cell>
          <cell r="D1169">
            <v>30.965499999999999</v>
          </cell>
        </row>
        <row r="1170">
          <cell r="A1170" t="str">
            <v>001.23.04940</v>
          </cell>
          <cell r="B1170" t="str">
            <v>Fornecimento e Instalação de Disjuntor bifásico EL 30A da marca Eletromar ou Mesmo Padrão (UL)</v>
          </cell>
          <cell r="C1170" t="str">
            <v>UN</v>
          </cell>
          <cell r="D1170">
            <v>30.965499999999999</v>
          </cell>
        </row>
        <row r="1171">
          <cell r="A1171" t="str">
            <v>001.23.04960</v>
          </cell>
          <cell r="B1171" t="str">
            <v>Fornecimento e Instalação de Disjuntor bifásico EL 35A da marca Eletromar ou Mesmo Padrão (UL)</v>
          </cell>
          <cell r="C1171" t="str">
            <v>UN</v>
          </cell>
          <cell r="D1171">
            <v>32.3645</v>
          </cell>
        </row>
        <row r="1172">
          <cell r="A1172" t="str">
            <v>001.23.04980</v>
          </cell>
          <cell r="B1172" t="str">
            <v>Fornecimento e Instalação de Disjuntor bifásico EL 40A da marca Eletromar ou Mesmo Padrão (UL)</v>
          </cell>
          <cell r="C1172" t="str">
            <v>UN</v>
          </cell>
          <cell r="D1172">
            <v>32.3645</v>
          </cell>
        </row>
        <row r="1173">
          <cell r="A1173" t="str">
            <v>001.23.05000</v>
          </cell>
          <cell r="B1173" t="str">
            <v>Fornecimento e Instalação de Disjuntor bifásico EL 50A da marca Eletromar ou Mesmo Padrão (UL))</v>
          </cell>
          <cell r="C1173" t="str">
            <v>UN</v>
          </cell>
          <cell r="D1173">
            <v>32.3645</v>
          </cell>
        </row>
        <row r="1174">
          <cell r="A1174" t="str">
            <v>001.23.05020</v>
          </cell>
          <cell r="B1174" t="str">
            <v>Fornecimento e Instalação de Disjuntor bifásico EL 60A da marca Eletromar ou Mesmo Padrão (UL)</v>
          </cell>
          <cell r="C1174" t="str">
            <v>UN</v>
          </cell>
          <cell r="D1174">
            <v>46.3825</v>
          </cell>
        </row>
        <row r="1175">
          <cell r="A1175" t="str">
            <v>001.23.05040</v>
          </cell>
          <cell r="B1175" t="str">
            <v>Fornecimento e Instalação de Disjuntor bifásico EL 70A da marca Eletromar ou Mesmo Padrão (UL)</v>
          </cell>
          <cell r="C1175" t="str">
            <v>UN</v>
          </cell>
          <cell r="D1175">
            <v>47.080500000000001</v>
          </cell>
        </row>
        <row r="1176">
          <cell r="A1176" t="str">
            <v>001.23.05060</v>
          </cell>
          <cell r="B1176" t="str">
            <v>Fornecimento e Instalação de Disjuntor bifásico EL 90A da marca Eletromar ou Mesmo Padrão (UL)</v>
          </cell>
          <cell r="C1176" t="str">
            <v>UN</v>
          </cell>
          <cell r="D1176">
            <v>47.080500000000001</v>
          </cell>
        </row>
        <row r="1177">
          <cell r="A1177" t="str">
            <v>001.23.05080</v>
          </cell>
          <cell r="B1177" t="str">
            <v>Fornecimento e Instalação de Disjuntor bifásico EL 100A da marca Eletromar ou Mesmo Padrão (UL)</v>
          </cell>
          <cell r="C1177" t="str">
            <v>UN</v>
          </cell>
          <cell r="D1177">
            <v>46.3825</v>
          </cell>
        </row>
        <row r="1178">
          <cell r="A1178" t="str">
            <v>001.23.05100</v>
          </cell>
          <cell r="B1178" t="str">
            <v>Fornecimento e Instalação de Disjuntor trifásico EL 10A  C da marca Eletromar ou Mesmo Padrão (UL)</v>
          </cell>
          <cell r="C1178" t="str">
            <v>UN</v>
          </cell>
          <cell r="D1178">
            <v>37.618299999999998</v>
          </cell>
        </row>
        <row r="1179">
          <cell r="A1179" t="str">
            <v>001.23.05120</v>
          </cell>
          <cell r="B1179" t="str">
            <v>Fornecimento e Instalação de Disjuntor trifásico EL 15A  C da marca Eletromar ou Mesmo Padrão (UL)</v>
          </cell>
          <cell r="C1179" t="str">
            <v>UN</v>
          </cell>
          <cell r="D1179">
            <v>38.186300000000003</v>
          </cell>
        </row>
        <row r="1180">
          <cell r="A1180" t="str">
            <v>001.23.05140</v>
          </cell>
          <cell r="B1180" t="str">
            <v>Fornecimento e Instalação de Disjuntor trifásico EL 20A  C da marca Eletromar ou Mesmo Padrão (UL)</v>
          </cell>
          <cell r="C1180" t="str">
            <v>UN</v>
          </cell>
          <cell r="D1180">
            <v>36.932299999999998</v>
          </cell>
        </row>
        <row r="1181">
          <cell r="A1181" t="str">
            <v>001.23.05160</v>
          </cell>
          <cell r="B1181" t="str">
            <v>Fornecimento e Instalação de Disjuntor trifásico EL 25A  C da marca Eletromar ou Mesmo Padrão (UL)</v>
          </cell>
          <cell r="C1181" t="str">
            <v>UN</v>
          </cell>
          <cell r="D1181">
            <v>37.069299999999998</v>
          </cell>
        </row>
        <row r="1182">
          <cell r="A1182" t="str">
            <v>001.23.05180</v>
          </cell>
          <cell r="B1182" t="str">
            <v>Fornecimento e Instalação de Disjuntor trifásico EL 30A  C da marca Eletromar ou Mesmo Padrão (UL)</v>
          </cell>
          <cell r="C1182" t="str">
            <v>UN</v>
          </cell>
          <cell r="D1182">
            <v>37.4893</v>
          </cell>
        </row>
        <row r="1183">
          <cell r="A1183" t="str">
            <v>001.23.05200</v>
          </cell>
          <cell r="B1183" t="str">
            <v>Fornecimento e Instalação de Disjuntor trifásico EL 35A  C da marca Eletromar ou Mesmo Padrão (UL)</v>
          </cell>
          <cell r="C1183" t="str">
            <v>UN</v>
          </cell>
          <cell r="D1183">
            <v>36.932299999999998</v>
          </cell>
        </row>
        <row r="1184">
          <cell r="A1184" t="str">
            <v>001.23.05220</v>
          </cell>
          <cell r="B1184" t="str">
            <v>Fornecimento e Instalação de Disjuntor trifásico EL 40A  C da marca Eletromar ou Mesmo Padrão (UL)</v>
          </cell>
          <cell r="C1184" t="str">
            <v>UN</v>
          </cell>
          <cell r="D1184">
            <v>38.128300000000003</v>
          </cell>
        </row>
        <row r="1185">
          <cell r="A1185" t="str">
            <v>001.23.05240</v>
          </cell>
          <cell r="B1185" t="str">
            <v>Fornecimento e Instalação de Disjuntor trifásico EL 50A  C da marca Eletromar ou Mesmo Padrão (UL)</v>
          </cell>
          <cell r="C1185" t="str">
            <v>UN</v>
          </cell>
          <cell r="D1185">
            <v>38.848300000000002</v>
          </cell>
        </row>
        <row r="1186">
          <cell r="A1186" t="str">
            <v>001.23.05260</v>
          </cell>
          <cell r="B1186" t="str">
            <v>Fornecimento e Instalação de Disjuntor trifásico EL 60A  C da marca Eletromar ou Mesmo Padrão (UL)</v>
          </cell>
          <cell r="C1186" t="str">
            <v>UN</v>
          </cell>
          <cell r="D1186">
            <v>56.271299999999997</v>
          </cell>
        </row>
        <row r="1187">
          <cell r="A1187" t="str">
            <v>001.23.05280</v>
          </cell>
          <cell r="B1187" t="str">
            <v>Fornecimento e Instalação de Disjuntor trifásico EL 70A  C da marca Eletromar ou Mesmo Padrão (UL)</v>
          </cell>
          <cell r="C1187" t="str">
            <v>UN</v>
          </cell>
          <cell r="D1187">
            <v>56.271299999999997</v>
          </cell>
        </row>
        <row r="1188">
          <cell r="A1188" t="str">
            <v>001.23.05300</v>
          </cell>
          <cell r="B1188" t="str">
            <v>Fornecimento e Instalação de Disjuntor trifásico EL 90A  C da marca Eletromar ou Mesmo Padrão (UL)</v>
          </cell>
          <cell r="C1188" t="str">
            <v>UN</v>
          </cell>
          <cell r="D1188">
            <v>56.271299999999997</v>
          </cell>
        </row>
        <row r="1189">
          <cell r="A1189" t="str">
            <v>001.23.05320</v>
          </cell>
          <cell r="B1189" t="str">
            <v>Fornecimento e Instalação de Disjuntor trifásico EL 100A  C da marca Eletromar ou Mesmo Padrão (UL)</v>
          </cell>
          <cell r="C1189" t="str">
            <v>UN</v>
          </cell>
          <cell r="D1189">
            <v>56.271299999999997</v>
          </cell>
        </row>
        <row r="1190">
          <cell r="A1190" t="str">
            <v>001.23.05340</v>
          </cell>
          <cell r="B1190" t="str">
            <v>Fornecimento e Instalação de Disjuntor trifásico EL 120A  CA da marca Eletromar ou Mesmo Padrão (UL)</v>
          </cell>
          <cell r="C1190" t="str">
            <v>UN</v>
          </cell>
          <cell r="D1190">
            <v>168.37129999999999</v>
          </cell>
        </row>
        <row r="1191">
          <cell r="A1191" t="str">
            <v>001.23.05360</v>
          </cell>
          <cell r="B1191" t="str">
            <v>Fornecimento e Instalação de Disjuntor trifásico EL 125A  CA da marca Eletromar ou Mesmo Padrão (UL)</v>
          </cell>
          <cell r="C1191" t="str">
            <v>UN</v>
          </cell>
          <cell r="D1191">
            <v>166.69130000000001</v>
          </cell>
        </row>
        <row r="1192">
          <cell r="A1192" t="str">
            <v>001.23.05380</v>
          </cell>
          <cell r="B1192" t="str">
            <v>Fornecimento e Instalação de Disjuntor trifásico EL 150A  CA da marca Eletromar ou Mesmo Padrão (UL)</v>
          </cell>
          <cell r="C1192" t="str">
            <v>UN</v>
          </cell>
          <cell r="D1192">
            <v>157.0813</v>
          </cell>
        </row>
        <row r="1193">
          <cell r="A1193" t="str">
            <v>001.23.05400</v>
          </cell>
          <cell r="B1193" t="str">
            <v>Fornecimento e Instalação de Disjuntor trifásico EL 175A  CA da marca Eletromar ou Mesmo Padrão (UL)</v>
          </cell>
          <cell r="C1193" t="str">
            <v>UN</v>
          </cell>
          <cell r="D1193">
            <v>157.0813</v>
          </cell>
        </row>
        <row r="1194">
          <cell r="A1194" t="str">
            <v>001.23.05420</v>
          </cell>
          <cell r="B1194" t="str">
            <v>Fornecimento e Instalação de Disjuntor trifásico EL 200A  CA da marca Eletromar ou Mesmo Padrão (UL)</v>
          </cell>
          <cell r="C1194" t="str">
            <v>UN</v>
          </cell>
          <cell r="D1194">
            <v>157.0813</v>
          </cell>
        </row>
        <row r="1195">
          <cell r="A1195" t="str">
            <v>001.23.05440</v>
          </cell>
          <cell r="B1195" t="str">
            <v>Fornecimento e Instalação de Disjuntor trifásico EL 225A  CA da marca Eletromar ou Mesmo Padrão (UL)</v>
          </cell>
          <cell r="C1195" t="str">
            <v>UN</v>
          </cell>
          <cell r="D1195">
            <v>166.69130000000001</v>
          </cell>
        </row>
        <row r="1196">
          <cell r="A1196" t="str">
            <v>001.23.05460</v>
          </cell>
          <cell r="B1196" t="str">
            <v>Fornecimento e Instalação de Disjuntor trifásico EL 250A  CA da marca Eletromar ou Mesmo Padrão (UL)</v>
          </cell>
          <cell r="C1196" t="str">
            <v>UN</v>
          </cell>
          <cell r="D1196">
            <v>435.93729999999999</v>
          </cell>
        </row>
        <row r="1197">
          <cell r="A1197" t="str">
            <v>001.23.05480</v>
          </cell>
          <cell r="B1197" t="str">
            <v>Fornecimento e Instalação de Disjuntor trifásico EL 300A  KI da marca Eletromar ou Mesmo Padrão (UL)</v>
          </cell>
          <cell r="C1197" t="str">
            <v>UN</v>
          </cell>
          <cell r="D1197">
            <v>1739.0983000000001</v>
          </cell>
        </row>
        <row r="1198">
          <cell r="A1198" t="str">
            <v>001.23.05500</v>
          </cell>
          <cell r="B1198" t="str">
            <v>Fornecimento e Instalação de Disjuntor trifásico EL 350A  KI da marca Eletromar ou Mesmo Padrão (UL)</v>
          </cell>
          <cell r="C1198" t="str">
            <v>UN</v>
          </cell>
          <cell r="D1198">
            <v>1739.0983000000001</v>
          </cell>
        </row>
        <row r="1199">
          <cell r="A1199" t="str">
            <v>001.23.05520</v>
          </cell>
          <cell r="B1199" t="str">
            <v>Fornecimento e Instalação de Disjuntor trifásico EL 400A  KI da marca Eletromar ou Mesmo Padrão (UL)</v>
          </cell>
          <cell r="C1199" t="str">
            <v>UN</v>
          </cell>
          <cell r="D1199">
            <v>1657.2083</v>
          </cell>
        </row>
        <row r="1200">
          <cell r="A1200" t="str">
            <v>001.23.05540</v>
          </cell>
          <cell r="B1200" t="str">
            <v>Fornecimento e Instalação de Disjuntor trifásico EL 500A  LI da marca Eletromar ou Mesmo Padrão (UL)</v>
          </cell>
          <cell r="C1200" t="str">
            <v>UN</v>
          </cell>
          <cell r="D1200">
            <v>2994.7653</v>
          </cell>
        </row>
        <row r="1201">
          <cell r="A1201" t="str">
            <v>001.23.05560</v>
          </cell>
          <cell r="B1201" t="str">
            <v>Fornecimento e Instalação de Disjuntor trifásico EL 600A  LI da marca Eletromar ou Mesmo Padrão (UL)</v>
          </cell>
          <cell r="C1201" t="str">
            <v>UN</v>
          </cell>
          <cell r="D1201">
            <v>2994.7653</v>
          </cell>
        </row>
        <row r="1202">
          <cell r="A1202" t="str">
            <v>001.23.05580</v>
          </cell>
          <cell r="B1202" t="str">
            <v>Fornecimento e Instalação de Disjuntor trifásico EL 630A  LI da marca Eletromar ou Mesmo Padrão (UL)</v>
          </cell>
          <cell r="C1202" t="str">
            <v>UN</v>
          </cell>
          <cell r="D1202">
            <v>2994.7653</v>
          </cell>
        </row>
        <row r="1203">
          <cell r="A1203" t="str">
            <v>001.23.05600</v>
          </cell>
          <cell r="B1203" t="str">
            <v>Fornecimento e Instalação de Disjuntor trifásico EL 700A  LI da marca Eletromar ou Mesmo Padrão (UL)</v>
          </cell>
          <cell r="C1203" t="str">
            <v>UN</v>
          </cell>
          <cell r="D1203">
            <v>5358.4813000000004</v>
          </cell>
        </row>
        <row r="1204">
          <cell r="A1204" t="str">
            <v>001.23.05620</v>
          </cell>
          <cell r="B1204" t="str">
            <v>Fornecimento e Instalação de Disjuntor trifásico EL 800A  LI da marca Eletromar ou Mesmo Padrão (UL)</v>
          </cell>
          <cell r="C1204" t="str">
            <v>UN</v>
          </cell>
          <cell r="D1204">
            <v>5358.4813000000004</v>
          </cell>
        </row>
        <row r="1205">
          <cell r="A1205" t="str">
            <v>001.23.05640</v>
          </cell>
          <cell r="B1205" t="str">
            <v>Fornecimento e Instalação de Disjuntor mini monopolar 6A B da marca Siemens ou Mesmo Padrão (DIN)</v>
          </cell>
          <cell r="C1205" t="str">
            <v>UN</v>
          </cell>
          <cell r="D1205">
            <v>24.965699999999998</v>
          </cell>
        </row>
        <row r="1206">
          <cell r="A1206" t="str">
            <v>001.23.05660</v>
          </cell>
          <cell r="B1206" t="str">
            <v>Fornecimento e Instalação de Disjuntor mini monopolar 25A B da marca Siemens ou Mesmo Padrão (DIN)</v>
          </cell>
          <cell r="C1206" t="str">
            <v>UN</v>
          </cell>
          <cell r="D1206">
            <v>8.4527000000000001</v>
          </cell>
        </row>
        <row r="1207">
          <cell r="A1207" t="str">
            <v>001.23.05680</v>
          </cell>
          <cell r="B1207" t="str">
            <v>Fornecimento e Instalação de Disjuntor mini monopolar 32A B da marca Siemens ou Mesmo Padrão (DIN)</v>
          </cell>
          <cell r="C1207" t="str">
            <v>UN</v>
          </cell>
          <cell r="D1207">
            <v>8.5677000000000003</v>
          </cell>
        </row>
        <row r="1208">
          <cell r="A1208" t="str">
            <v>001.23.05700</v>
          </cell>
          <cell r="B1208" t="str">
            <v>Fornecimento e Instalação de Disjuntor mini bipolar 6A C da marca Siemens ou Mesmo Padrão (DIN)</v>
          </cell>
          <cell r="C1208" t="str">
            <v>UN</v>
          </cell>
          <cell r="D1208">
            <v>97.176500000000004</v>
          </cell>
        </row>
        <row r="1209">
          <cell r="A1209" t="str">
            <v>001.23.05720</v>
          </cell>
          <cell r="B1209" t="str">
            <v>Fornecimento e Instalação de Disjuntor mini bipolar 10A C da marca Siemens ou Mesmo Padrão (DIN)</v>
          </cell>
          <cell r="C1209" t="str">
            <v>UN</v>
          </cell>
          <cell r="D1209">
            <v>54.040500000000002</v>
          </cell>
        </row>
        <row r="1210">
          <cell r="A1210" t="str">
            <v>001.23.05740</v>
          </cell>
          <cell r="B1210" t="str">
            <v>Fornecimento e Instalação de Disjuntor mini bipolar 16A C da marca Siemens ou Mesmo Padrão (DIN)</v>
          </cell>
          <cell r="C1210" t="str">
            <v>UN</v>
          </cell>
          <cell r="D1210">
            <v>53.897500000000001</v>
          </cell>
        </row>
        <row r="1211">
          <cell r="A1211" t="str">
            <v>001.23.05760</v>
          </cell>
          <cell r="B1211" t="str">
            <v>Fornecimento e Instalação de Disjuntor mini bipolar 20A C da marca Siemens ou Mesmo Padrão (DIN)</v>
          </cell>
          <cell r="C1211" t="str">
            <v>UN</v>
          </cell>
          <cell r="D1211">
            <v>54.040500000000002</v>
          </cell>
        </row>
        <row r="1212">
          <cell r="A1212" t="str">
            <v>001.23.05780</v>
          </cell>
          <cell r="B1212" t="str">
            <v>Fornecimento e Instalação de Disjuntor mini bipolar 32A C da marca Siemens ou Mesmo Padrão (DIN)</v>
          </cell>
          <cell r="C1212" t="str">
            <v>UN</v>
          </cell>
          <cell r="D1212">
            <v>54.040500000000002</v>
          </cell>
        </row>
        <row r="1213">
          <cell r="A1213" t="str">
            <v>001.23.05800</v>
          </cell>
          <cell r="B1213" t="str">
            <v>Fornecimento e Instalação de Disjuntor mini bipolar 63A C da marca Siemens ou Mesmo Padrão (DIN)</v>
          </cell>
          <cell r="C1213" t="str">
            <v>UN</v>
          </cell>
          <cell r="D1213">
            <v>75.770499999999998</v>
          </cell>
        </row>
        <row r="1214">
          <cell r="A1214" t="str">
            <v>001.23.05820</v>
          </cell>
          <cell r="B1214" t="str">
            <v>Fornecimento e Instalação de Disjuntor mini bipolar 80A C da marca Siemens ou Mesmo Padrão (DIN)</v>
          </cell>
          <cell r="C1214" t="str">
            <v>UN</v>
          </cell>
          <cell r="D1214">
            <v>75.770499999999998</v>
          </cell>
        </row>
        <row r="1215">
          <cell r="A1215" t="str">
            <v>001.23.05840</v>
          </cell>
          <cell r="B1215" t="str">
            <v>Fornecimento e Instalação de Disjuntor mini bipolar 2A C da marca Siemens ou Mesmo Padrão (DIN)</v>
          </cell>
          <cell r="C1215" t="str">
            <v>UN</v>
          </cell>
          <cell r="D1215">
            <v>97.176500000000004</v>
          </cell>
        </row>
        <row r="1216">
          <cell r="A1216" t="str">
            <v>001.23.05860</v>
          </cell>
          <cell r="B1216" t="str">
            <v>Fornecimento e Instalação de Disjuntor mini tripolar G 13A C da marca Siemens ou Mesmo Padrão (DIN)</v>
          </cell>
          <cell r="C1216" t="str">
            <v>UN</v>
          </cell>
          <cell r="D1216">
            <v>60.410299999999999</v>
          </cell>
        </row>
        <row r="1217">
          <cell r="A1217" t="str">
            <v>001.23.05880</v>
          </cell>
          <cell r="B1217" t="str">
            <v>Fornecimento e Instalação de Disjuntor mini tripolar G 25A C da marca Siemens ou Mesmo Padrão (DIN)</v>
          </cell>
          <cell r="C1217" t="str">
            <v>UN</v>
          </cell>
          <cell r="D1217">
            <v>60.410299999999999</v>
          </cell>
        </row>
        <row r="1218">
          <cell r="A1218" t="str">
            <v>001.23.05900</v>
          </cell>
          <cell r="B1218" t="str">
            <v>Fornecimento e Instalação de Disjuntor mini tripolar G 32A C da marca Siemens ou Mesmo Padrão (DIN)</v>
          </cell>
          <cell r="C1218" t="str">
            <v>UN</v>
          </cell>
          <cell r="D1218">
            <v>60.410299999999999</v>
          </cell>
        </row>
        <row r="1219">
          <cell r="A1219" t="str">
            <v>001.23.05920</v>
          </cell>
          <cell r="B1219" t="str">
            <v>Fornecimento e Instalação de Disjuntor mini tripolar G 40A C da marca Siemens ou Mesmo Padrão (DIN)</v>
          </cell>
          <cell r="C1219" t="str">
            <v>UN</v>
          </cell>
          <cell r="D1219">
            <v>60.410299999999999</v>
          </cell>
        </row>
        <row r="1220">
          <cell r="A1220" t="str">
            <v>001.23.05940</v>
          </cell>
          <cell r="B1220" t="str">
            <v>Fornecimento e Instalação de Disjuntor mini tripolar G 70A C da marca Siemens ou Mesmo Padrão (DIN)</v>
          </cell>
          <cell r="C1220" t="str">
            <v>UN</v>
          </cell>
          <cell r="D1220">
            <v>86.269300000000001</v>
          </cell>
        </row>
        <row r="1221">
          <cell r="A1221" t="str">
            <v>001.23.05960</v>
          </cell>
          <cell r="B1221" t="str">
            <v>Fornecimento e Instalação de Disjuntor mini tripolar G 80A C da marca Siemens ou Mesmo Padrão (DIN)</v>
          </cell>
          <cell r="C1221" t="str">
            <v>UN</v>
          </cell>
          <cell r="D1221">
            <v>86.269300000000001</v>
          </cell>
        </row>
        <row r="1222">
          <cell r="A1222" t="str">
            <v>001.23.05980</v>
          </cell>
          <cell r="B1222" t="str">
            <v>Fornecimento e Instalação de Interruptor Simples de embutir 1 tecla 10 A - 250V com espelho para caixa 4x2"""""""""""""""""""""""""""""""", Linha Popular</v>
          </cell>
          <cell r="C1222" t="str">
            <v>CJ</v>
          </cell>
          <cell r="D1222">
            <v>4.8868999999999998</v>
          </cell>
        </row>
        <row r="1223">
          <cell r="A1223" t="str">
            <v>001.23.06000</v>
          </cell>
          <cell r="B1223" t="str">
            <v>Fornecimento e Instalação de Interruptor Simples de Embutir 2 teclas 10 A - 250V com espelho para caixa 4x2"""""""""""""""""""""""""""""""", Linha Popular</v>
          </cell>
          <cell r="C1223" t="str">
            <v>CJ</v>
          </cell>
          <cell r="D1223">
            <v>7.0369000000000002</v>
          </cell>
        </row>
        <row r="1224">
          <cell r="A1224" t="str">
            <v>001.23.06020</v>
          </cell>
          <cell r="B1224" t="str">
            <v>Fornecimento e Instalação de Interruptor Simples de Embutir 3 teclas 10 A - 250V com espelho para caixa 4x2"""""""""""""""""""""""""""""""", Linha Popular</v>
          </cell>
          <cell r="C1224" t="str">
            <v>CJ</v>
          </cell>
          <cell r="D1224">
            <v>9.1768999999999998</v>
          </cell>
        </row>
        <row r="1225">
          <cell r="A1225" t="str">
            <v>001.23.06040</v>
          </cell>
          <cell r="B1225" t="str">
            <v>Fornecimento e Instalação de Interruptor Paralelo de Embutir 1 tecla 10 A - 250V com espelho para caixa 4x2"""""""""""""""""""""""""""""""", Linha Popular</v>
          </cell>
          <cell r="C1225" t="str">
            <v>CJ</v>
          </cell>
          <cell r="D1225">
            <v>5.6169000000000002</v>
          </cell>
        </row>
        <row r="1226">
          <cell r="A1226" t="str">
            <v>001.23.06060</v>
          </cell>
          <cell r="B1226" t="str">
            <v>Fornecimento e Instalação de Interruptor Paralelo de Embutir 2 teclas 10 A - 250V com espelho para caixa 4x2"""""""""""""""""""""""""""""""", Linha Popular</v>
          </cell>
          <cell r="C1226" t="str">
            <v>CJ</v>
          </cell>
          <cell r="D1226">
            <v>8.4869000000000003</v>
          </cell>
        </row>
        <row r="1227">
          <cell r="A1227" t="str">
            <v>001.23.06080</v>
          </cell>
          <cell r="B1227" t="str">
            <v>Fornecimento e Instalação de Interruptor Paralelo 3 teclas de Embutir 10 A - 250V com espelho para caixa 4x2"""""""""""""""""""""""""""""""", Linha Popular</v>
          </cell>
          <cell r="C1227" t="str">
            <v>CJ</v>
          </cell>
          <cell r="D1227">
            <v>11.8169</v>
          </cell>
        </row>
        <row r="1228">
          <cell r="A1228" t="str">
            <v>001.23.06100</v>
          </cell>
          <cell r="B1228" t="str">
            <v>Fornecimento e Instalação de Interruptor Simples e Tomada 2P universal de Embutir 10 A - 250V com espelho para caixa 4x2"""""""", Linha Popular</v>
          </cell>
          <cell r="C1228" t="str">
            <v>CJ</v>
          </cell>
          <cell r="D1228">
            <v>7.2769000000000004</v>
          </cell>
        </row>
        <row r="1229">
          <cell r="A1229" t="str">
            <v>001.23.06120</v>
          </cell>
          <cell r="B1229" t="str">
            <v>Fornecimento e Instalação de Interruptor Paralelo e Tomada 2P universal de Embutir 10 A - 250V com espelho para caixa 4x2"""""""", Linha Popular</v>
          </cell>
          <cell r="C1229" t="str">
            <v>CJ</v>
          </cell>
          <cell r="D1229">
            <v>8.0769000000000002</v>
          </cell>
        </row>
        <row r="1230">
          <cell r="A1230" t="str">
            <v>001.23.06140</v>
          </cell>
          <cell r="B1230" t="str">
            <v>Fornecimento e Instalação de Interruptor Simples 02 Teclas e Tomada 2P universal de Embutir 10 A - 250V com espelho para caixa 4x2"""""""", Linha Popular</v>
          </cell>
          <cell r="C1230" t="str">
            <v>UN</v>
          </cell>
          <cell r="D1230">
            <v>12.3969</v>
          </cell>
        </row>
        <row r="1231">
          <cell r="A1231" t="str">
            <v>001.23.06160</v>
          </cell>
          <cell r="B1231" t="str">
            <v>Fornecimento e Instalação de Interruptor Bipolar de Embutir 25 A - 250V com espelho para caixa 4x2"""""""""""""""""""""""""""""""", Linha Popular</v>
          </cell>
          <cell r="C1231" t="str">
            <v>CJ</v>
          </cell>
          <cell r="D1231">
            <v>35.796900000000001</v>
          </cell>
        </row>
        <row r="1232">
          <cell r="A1232" t="str">
            <v>001.23.06180</v>
          </cell>
          <cell r="B1232" t="str">
            <v>Fornecimento e Instalação de Tomada  2P universal de Embutir 10 A - 250V com espelho para caixa 4x2"""""""""""""""""""""""""""""""", Linha Popular</v>
          </cell>
          <cell r="C1232" t="str">
            <v>CJ</v>
          </cell>
          <cell r="D1232">
            <v>4.8868999999999998</v>
          </cell>
        </row>
        <row r="1233">
          <cell r="A1233" t="str">
            <v>001.23.06200</v>
          </cell>
          <cell r="B1233" t="str">
            <v>Fornecimento e Instalação de Tomada  2P+T universal de Embutir 10 A - 250V com espelho para caixa 4x2"""""""""""""""""""""""""""""""", Linha Popular</v>
          </cell>
          <cell r="C1233" t="str">
            <v>CJ</v>
          </cell>
          <cell r="D1233">
            <v>6.4368999999999996</v>
          </cell>
        </row>
        <row r="1234">
          <cell r="A1234" t="str">
            <v>001.23.06220</v>
          </cell>
          <cell r="B1234" t="str">
            <v>Fornecimento e Instalação de Tomada  2P+T universal de Embutir 15 A - 250V para informática com espelho para caixa 4x2"""""""""""""""""""""""""""""""", Linha Popular</v>
          </cell>
          <cell r="C1234" t="str">
            <v>CJ</v>
          </cell>
          <cell r="D1234">
            <v>6.4368999999999996</v>
          </cell>
        </row>
        <row r="1235">
          <cell r="A1235" t="str">
            <v>001.23.06240</v>
          </cell>
          <cell r="B1235" t="str">
            <v>Fornecimento e Instalação de Tomada 3P de Embutir 20 A - 250V para Ar Condicionado, Linha Popular</v>
          </cell>
          <cell r="C1235" t="str">
            <v>CJ</v>
          </cell>
          <cell r="D1235">
            <v>6.5168999999999997</v>
          </cell>
        </row>
        <row r="1236">
          <cell r="A1236" t="str">
            <v>001.23.06260</v>
          </cell>
          <cell r="B1236" t="str">
            <v>Fornecimento e Instalação de Tomada  2P+T universal 15 A - 250V para informática de Embutir no piso com espelho para latão em caixa 4x2"""""""""""""""""""""""""""""""", Linha Popular</v>
          </cell>
          <cell r="C1236" t="str">
            <v>CJ</v>
          </cell>
          <cell r="D1236">
            <v>17.286899999999999</v>
          </cell>
        </row>
        <row r="1237">
          <cell r="A1237" t="str">
            <v>001.23.06280</v>
          </cell>
          <cell r="B1237" t="str">
            <v>Interruptor Simples de embutir 1 tecla 10 A - 250V com espelho para caixa 4x2"""""""""""""""""""""""""""""""", Linha Pratis ou Mesmo Padrão</v>
          </cell>
          <cell r="C1237" t="str">
            <v>CJ</v>
          </cell>
          <cell r="D1237">
            <v>5.7069000000000001</v>
          </cell>
        </row>
        <row r="1238">
          <cell r="A1238" t="str">
            <v>001.23.06300</v>
          </cell>
          <cell r="B1238" t="str">
            <v>Fornecimento e instalação de conjunto arstrop com tomada bipolar mais polo terra e disjuntor termomagnético Bipolar de 30A/250v para embutir UL, em caixa metálica de 4"""""""""""""""" x 4"""""""""""""""" x 2""""""""""""""""</v>
          </cell>
          <cell r="C1238" t="str">
            <v>CJ</v>
          </cell>
          <cell r="D1238">
            <v>66.758799999999994</v>
          </cell>
        </row>
        <row r="1239">
          <cell r="A1239" t="str">
            <v>001.23.06320</v>
          </cell>
          <cell r="B1239" t="str">
            <v>Fornecimento e instalação de conjunto arstop para computador com disjuntor bipolar de 10A/250v e tomada 2P+T em caixa de 10 x 10 x 5 cm, cor marfim</v>
          </cell>
          <cell r="C1239" t="str">
            <v>CJ</v>
          </cell>
          <cell r="D1239">
            <v>36.138800000000003</v>
          </cell>
        </row>
        <row r="1240">
          <cell r="A1240" t="str">
            <v>001.23.06340</v>
          </cell>
          <cell r="B1240" t="str">
            <v>Fornecimento e instalação de campainha de timbre tipo residencial 50/60hz para embutir com caixa metálica 4""""""""""""""""""""""""""""""""x2""""""""""""""""""""""""""""""""</v>
          </cell>
          <cell r="C1240" t="str">
            <v>CJ</v>
          </cell>
          <cell r="D1240">
            <v>17.6859</v>
          </cell>
        </row>
        <row r="1241">
          <cell r="A1241" t="str">
            <v>001.23.06360</v>
          </cell>
          <cell r="B1241" t="str">
            <v>Fornecimento e instalação de campainha de timbre tipo residencial 50/60hz para embutir sem caixa metálica 4""""""""""""""""""""""""""""""""x2""""""""""""""""""""""""""""""""</v>
          </cell>
          <cell r="C1241" t="str">
            <v>UN</v>
          </cell>
          <cell r="D1241">
            <v>15.469099999999999</v>
          </cell>
        </row>
        <row r="1242">
          <cell r="A1242" t="str">
            <v>001.23.06380</v>
          </cell>
          <cell r="B1242" t="str">
            <v>Fornecimento e instalação de campainha de alta potência 50/60hz 110 v com timbre de diâm. 150.00mm 100db</v>
          </cell>
          <cell r="C1242" t="str">
            <v>UN</v>
          </cell>
          <cell r="D1242">
            <v>160.1431</v>
          </cell>
        </row>
        <row r="1243">
          <cell r="A1243" t="str">
            <v>001.23.06400</v>
          </cell>
          <cell r="B1243" t="str">
            <v>Fornecimento e instalação de campainha de alta potência 50/60hz 110 v com timbre de diâm. 250.00mm 104db</v>
          </cell>
          <cell r="C1243" t="str">
            <v>UN</v>
          </cell>
          <cell r="D1243">
            <v>217.1431</v>
          </cell>
        </row>
        <row r="1244">
          <cell r="A1244" t="str">
            <v>001.23.06420</v>
          </cell>
          <cell r="B1244" t="str">
            <v>Fornecimento e instalação de ventilador de teto c/rot em sentido dir/inverso c/4 pas de Madeira 60hz 110v c/ interuptor tipo reostado p/2 setores e com capacitor</v>
          </cell>
          <cell r="C1244" t="str">
            <v>CJ</v>
          </cell>
          <cell r="D1244">
            <v>136.596</v>
          </cell>
        </row>
        <row r="1245">
          <cell r="A1245" t="str">
            <v>001.23.06440</v>
          </cell>
          <cell r="B1245" t="str">
            <v>Fornecimento e instalação de luminária tipo calha industrial e comercial com lâmpada fluorescente 2 x 20w, reator alto fator de potência partida rápida e acessórios</v>
          </cell>
          <cell r="C1245" t="str">
            <v>CJ</v>
          </cell>
          <cell r="D1245">
            <v>49.682299999999998</v>
          </cell>
        </row>
        <row r="1246">
          <cell r="A1246" t="str">
            <v>001.23.06460</v>
          </cell>
          <cell r="B1246" t="str">
            <v>Fornecimento e instalação de luminária tipo calha industrial e comercial com lâmpada fluorescente 2 x 40w, reator alto fator de potência partida rápida e acessórios</v>
          </cell>
          <cell r="C1246" t="str">
            <v>CJ</v>
          </cell>
          <cell r="D1246">
            <v>54.082299999999996</v>
          </cell>
        </row>
        <row r="1247">
          <cell r="A1247" t="str">
            <v>001.23.06480</v>
          </cell>
          <cell r="B1247" t="str">
            <v>Fornecimento e instalação de luminária tipo arandela em ferro pintado para uso externo com lâmapada incandescente 1x60w/127v (Tipo Tartaruga)</v>
          </cell>
          <cell r="C1247" t="str">
            <v>CJ</v>
          </cell>
          <cell r="D1247">
            <v>18.7407</v>
          </cell>
        </row>
        <row r="1248">
          <cell r="A1248" t="str">
            <v>001.23.06500</v>
          </cell>
          <cell r="B1248" t="str">
            <v>Fornecimento e instalação de luminária tipo arandela em ferro pintado para uso externo com lâmapada incandescente 1x200w/127v (Tipo Tartaruga)</v>
          </cell>
          <cell r="C1248" t="str">
            <v>CJ</v>
          </cell>
          <cell r="D1248">
            <v>19.4678</v>
          </cell>
        </row>
        <row r="1249">
          <cell r="A1249" t="str">
            <v>001.23.06520</v>
          </cell>
          <cell r="B1249" t="str">
            <v>Fornecimento e instalação de luminária bloco autônomo de iluminação de emergência com 2 projetores</v>
          </cell>
          <cell r="C1249" t="str">
            <v>UN</v>
          </cell>
          <cell r="D1249">
            <v>153.61920000000001</v>
          </cell>
        </row>
        <row r="1250">
          <cell r="A1250" t="str">
            <v>001.23.06540</v>
          </cell>
          <cell r="B1250" t="str">
            <v>Fornecimento e instalação de chuveiro elétrico Maxi-Banho 2500w-110/220v</v>
          </cell>
          <cell r="C1250" t="str">
            <v>CJ</v>
          </cell>
          <cell r="D1250">
            <v>32.293999999999997</v>
          </cell>
        </row>
        <row r="1251">
          <cell r="A1251" t="str">
            <v>001.23.06560</v>
          </cell>
          <cell r="B1251" t="str">
            <v>Fornecimento e Instalação de Soquete Tipo Baquelite s/ Chave p/ Lâmpada Incandescente</v>
          </cell>
          <cell r="C1251" t="str">
            <v>UN</v>
          </cell>
          <cell r="D1251">
            <v>1.9935</v>
          </cell>
        </row>
        <row r="1252">
          <cell r="A1252" t="str">
            <v>001.23.06580</v>
          </cell>
          <cell r="B1252" t="str">
            <v>Fornecimento e Instalação de Soquete Tipo Baquelite c/ Chave p/ Lâmpada Incandescente</v>
          </cell>
          <cell r="C1252" t="str">
            <v>UN</v>
          </cell>
          <cell r="D1252">
            <v>2.9434999999999998</v>
          </cell>
        </row>
        <row r="1253">
          <cell r="A1253" t="str">
            <v>001.23.06600</v>
          </cell>
          <cell r="B1253" t="str">
            <v>Fornecimento e Instalação de Soquete p/ Lâmpada Fluorescente</v>
          </cell>
          <cell r="C1253" t="str">
            <v>UN</v>
          </cell>
          <cell r="D1253">
            <v>1.1348</v>
          </cell>
        </row>
        <row r="1254">
          <cell r="A1254" t="str">
            <v>001.23.06620</v>
          </cell>
          <cell r="B1254" t="str">
            <v>Fornecimento e instalação de Soquete De Porcelana P/ Lâmpada Comum  E 27</v>
          </cell>
          <cell r="C1254" t="str">
            <v>UN</v>
          </cell>
          <cell r="D1254">
            <v>3.3338999999999999</v>
          </cell>
        </row>
        <row r="1255">
          <cell r="A1255" t="str">
            <v>001.23.06640</v>
          </cell>
          <cell r="B1255" t="str">
            <v>Fornecimento e instalação de Soquete De Porcelana P/ Lâmpada Comum  E 40</v>
          </cell>
          <cell r="C1255" t="str">
            <v>UN</v>
          </cell>
          <cell r="D1255">
            <v>7.5351999999999997</v>
          </cell>
        </row>
        <row r="1256">
          <cell r="A1256" t="str">
            <v>001.23.06660</v>
          </cell>
          <cell r="B1256" t="str">
            <v>Fornecimento e instalação de lâmpada vapor de sódio 250w</v>
          </cell>
          <cell r="C1256" t="str">
            <v>UN</v>
          </cell>
          <cell r="D1256">
            <v>32.660499999999999</v>
          </cell>
        </row>
        <row r="1257">
          <cell r="A1257" t="str">
            <v>001.23.06680</v>
          </cell>
          <cell r="B1257" t="str">
            <v>Fornecimento e instalação de lâmpada fluorescente pl com reator - 25w/127v</v>
          </cell>
          <cell r="C1257" t="str">
            <v>UN</v>
          </cell>
          <cell r="D1257">
            <v>13.170500000000001</v>
          </cell>
        </row>
        <row r="1258">
          <cell r="A1258" t="str">
            <v>001.23.06700</v>
          </cell>
          <cell r="B1258" t="str">
            <v>Fornecimento e instalação de lâmpada mista 160w/220v</v>
          </cell>
          <cell r="C1258" t="str">
            <v>UN</v>
          </cell>
          <cell r="D1258">
            <v>9.1204999999999998</v>
          </cell>
        </row>
        <row r="1259">
          <cell r="A1259" t="str">
            <v>001.23.06720</v>
          </cell>
          <cell r="B1259" t="str">
            <v>Fornecimento e instalação de lâmpada mista 250w/220v</v>
          </cell>
          <cell r="C1259" t="str">
            <v>UN</v>
          </cell>
          <cell r="D1259">
            <v>12.660500000000001</v>
          </cell>
        </row>
        <row r="1260">
          <cell r="A1260" t="str">
            <v>001.23.06740</v>
          </cell>
          <cell r="B1260" t="str">
            <v>Fornecimento e instalação de lâmpada mista 500w/220v</v>
          </cell>
          <cell r="C1260" t="str">
            <v>UN</v>
          </cell>
          <cell r="D1260">
            <v>28.0105</v>
          </cell>
        </row>
        <row r="1261">
          <cell r="A1261" t="str">
            <v>001.23.06760</v>
          </cell>
          <cell r="B1261" t="str">
            <v>Fornecimento e instalação de lâmpada hospitalar p/ sala cirurgica """"""""""""""""""""""""""""""""seyalitica"""""""""""""""""""""""""""""""" 250w/220v</v>
          </cell>
          <cell r="C1261" t="str">
            <v>UN</v>
          </cell>
          <cell r="D1261">
            <v>83.670500000000004</v>
          </cell>
        </row>
        <row r="1262">
          <cell r="A1262" t="str">
            <v>001.23.06780</v>
          </cell>
          <cell r="B1262" t="str">
            <v>Fornecimento e instalação de lâmpada a vapor de mercúrio de alta pressão 400 w</v>
          </cell>
          <cell r="C1262" t="str">
            <v>UN</v>
          </cell>
          <cell r="D1262">
            <v>30.660499999999999</v>
          </cell>
        </row>
        <row r="1263">
          <cell r="A1263" t="str">
            <v>001.23.06800</v>
          </cell>
          <cell r="B1263" t="str">
            <v>Fornecimento e instalação de lâmpada incandescente 60 w</v>
          </cell>
          <cell r="C1263" t="str">
            <v>UN</v>
          </cell>
          <cell r="D1263">
            <v>1.5105</v>
          </cell>
        </row>
        <row r="1264">
          <cell r="A1264" t="str">
            <v>001.23.06820</v>
          </cell>
          <cell r="B1264" t="str">
            <v>Fornecimento e instalação de lâmpada incandescente 100 w</v>
          </cell>
          <cell r="C1264" t="str">
            <v>UN</v>
          </cell>
          <cell r="D1264">
            <v>1.8505</v>
          </cell>
        </row>
        <row r="1265">
          <cell r="A1265" t="str">
            <v>001.23.06840</v>
          </cell>
          <cell r="B1265" t="str">
            <v>Fornecimento e instalação de lâmpada incandescente 150 w</v>
          </cell>
          <cell r="C1265" t="str">
            <v>UN</v>
          </cell>
          <cell r="D1265">
            <v>2.4005000000000001</v>
          </cell>
        </row>
        <row r="1266">
          <cell r="A1266" t="str">
            <v>001.23.06860</v>
          </cell>
          <cell r="B1266" t="str">
            <v>Fornecimento e instalação de lâmpada incandescente 200 w</v>
          </cell>
          <cell r="C1266" t="str">
            <v>UN</v>
          </cell>
          <cell r="D1266">
            <v>2.8805000000000001</v>
          </cell>
        </row>
        <row r="1267">
          <cell r="A1267" t="str">
            <v>001.23.06880</v>
          </cell>
          <cell r="B1267" t="str">
            <v>Fornecimento e instalação de lâmpada incandescente 20 w</v>
          </cell>
          <cell r="C1267" t="str">
            <v>UN</v>
          </cell>
          <cell r="D1267">
            <v>3.6404999999999998</v>
          </cell>
        </row>
        <row r="1268">
          <cell r="A1268" t="str">
            <v>001.23.06900</v>
          </cell>
          <cell r="B1268" t="str">
            <v>Fornecimento e instalação de lâmpada incandescente 40 w</v>
          </cell>
          <cell r="C1268" t="str">
            <v>UN</v>
          </cell>
          <cell r="D1268">
            <v>3.6404999999999998</v>
          </cell>
        </row>
        <row r="1269">
          <cell r="A1269" t="str">
            <v>001.23.06920</v>
          </cell>
          <cell r="B1269" t="str">
            <v>Fornecimento e instalação de reator convencional 20w</v>
          </cell>
          <cell r="C1269" t="str">
            <v>UN</v>
          </cell>
          <cell r="D1269">
            <v>7.4151999999999996</v>
          </cell>
        </row>
        <row r="1270">
          <cell r="A1270" t="str">
            <v>001.23.06940</v>
          </cell>
          <cell r="B1270" t="str">
            <v>Fornecimento e instalação de reator convencional 40w</v>
          </cell>
          <cell r="C1270" t="str">
            <v>UN</v>
          </cell>
          <cell r="D1270">
            <v>13.5952</v>
          </cell>
        </row>
        <row r="1271">
          <cell r="A1271" t="str">
            <v>001.23.06960</v>
          </cell>
          <cell r="B1271" t="str">
            <v>Fornecimento e instalação de reator rvm para lampada vapor de mercurio 250 w</v>
          </cell>
          <cell r="C1271" t="str">
            <v>UN</v>
          </cell>
          <cell r="D1271">
            <v>45.305199999999999</v>
          </cell>
        </row>
        <row r="1272">
          <cell r="A1272" t="str">
            <v>001.23.06980</v>
          </cell>
          <cell r="B1272" t="str">
            <v>Fornecimento e instalação de reator rvm 400b26 da philips</v>
          </cell>
          <cell r="C1272" t="str">
            <v>UN</v>
          </cell>
          <cell r="D1272">
            <v>51.355200000000004</v>
          </cell>
        </row>
        <row r="1273">
          <cell r="A1273" t="str">
            <v>001.23.07000</v>
          </cell>
          <cell r="B1273" t="str">
            <v>Fornecimento e instalação de reator simples partida rápida 20w/110v</v>
          </cell>
          <cell r="C1273" t="str">
            <v>UN</v>
          </cell>
          <cell r="D1273">
            <v>17.695399999999999</v>
          </cell>
        </row>
        <row r="1274">
          <cell r="A1274" t="str">
            <v>001.23.07020</v>
          </cell>
          <cell r="B1274" t="str">
            <v>Fornecimento e instalação de reator simples partida rápida 40w/110v</v>
          </cell>
          <cell r="C1274" t="str">
            <v>UN</v>
          </cell>
          <cell r="D1274">
            <v>17.415199999999999</v>
          </cell>
        </row>
        <row r="1275">
          <cell r="A1275" t="str">
            <v>001.23.07040</v>
          </cell>
          <cell r="B1275" t="str">
            <v>Fornecimento e instalação de reator duplo partida rápida 20w/110v</v>
          </cell>
          <cell r="C1275" t="str">
            <v>UN</v>
          </cell>
          <cell r="D1275">
            <v>27.028700000000001</v>
          </cell>
        </row>
        <row r="1276">
          <cell r="A1276" t="str">
            <v>001.23.07060</v>
          </cell>
          <cell r="B1276" t="str">
            <v>Fornecimento e instalação de reator duplo partida rápida 40w/110v para lampada fluorescente</v>
          </cell>
          <cell r="C1276" t="str">
            <v>UN</v>
          </cell>
          <cell r="D1276">
            <v>28.358699999999999</v>
          </cell>
        </row>
        <row r="1277">
          <cell r="A1277" t="str">
            <v>001.23.07080</v>
          </cell>
          <cell r="B1277" t="str">
            <v>Fornecimento e instalação de reator simples partida rápida 20w/220v</v>
          </cell>
          <cell r="C1277" t="str">
            <v>UN</v>
          </cell>
          <cell r="D1277">
            <v>16.815200000000001</v>
          </cell>
        </row>
        <row r="1278">
          <cell r="A1278" t="str">
            <v>001.23.07100</v>
          </cell>
          <cell r="B1278" t="str">
            <v>Fornecimento e instalaçao de reator simples partida rápida 40w/220v</v>
          </cell>
          <cell r="C1278" t="str">
            <v>UN</v>
          </cell>
          <cell r="D1278">
            <v>17.1052</v>
          </cell>
        </row>
        <row r="1279">
          <cell r="A1279" t="str">
            <v>001.23.07120</v>
          </cell>
          <cell r="B1279" t="str">
            <v>Fornecimento e instalação de reator duplo partida rápida 20w/220v</v>
          </cell>
          <cell r="C1279" t="str">
            <v>UN</v>
          </cell>
          <cell r="D1279">
            <v>27.938700000000001</v>
          </cell>
        </row>
        <row r="1280">
          <cell r="A1280" t="str">
            <v>001.23.07140</v>
          </cell>
          <cell r="B1280" t="str">
            <v>Fornecimento e instalação de reator duplo partida rápida 40w/220v</v>
          </cell>
          <cell r="C1280" t="str">
            <v>UN</v>
          </cell>
          <cell r="D1280">
            <v>27.938700000000001</v>
          </cell>
        </row>
        <row r="1281">
          <cell r="A1281" t="str">
            <v>001.23.07160</v>
          </cell>
          <cell r="B1281" t="str">
            <v>Fornecimento e instalação de  rolo de fita isolante plástica, de 20.00 m</v>
          </cell>
          <cell r="C1281" t="str">
            <v>UN</v>
          </cell>
          <cell r="D1281">
            <v>12.752700000000001</v>
          </cell>
        </row>
        <row r="1282">
          <cell r="A1282" t="str">
            <v>001.23.07180</v>
          </cell>
          <cell r="B1282" t="str">
            <v>Fornecimento e instalação de  rolo de fita isolante plástica, de 10.00 m</v>
          </cell>
          <cell r="C1282" t="str">
            <v>UN</v>
          </cell>
          <cell r="D1282">
            <v>12.1837</v>
          </cell>
        </row>
        <row r="1283">
          <cell r="A1283" t="str">
            <v>001.23.07200</v>
          </cell>
          <cell r="B1283" t="str">
            <v>Fornecimento e instalação de  rolo de fita isolante plástica, de 05.00 m</v>
          </cell>
          <cell r="C1283" t="str">
            <v>UN</v>
          </cell>
          <cell r="D1283">
            <v>5.7964000000000002</v>
          </cell>
        </row>
        <row r="1284">
          <cell r="A1284" t="str">
            <v>001.23.07220</v>
          </cell>
          <cell r="B1284" t="str">
            <v>Fornecimento e instalação de rolo de fita isolante de alta fusão, de 10.00 m</v>
          </cell>
          <cell r="C1284" t="str">
            <v>UN</v>
          </cell>
          <cell r="D1284">
            <v>20.284700000000001</v>
          </cell>
        </row>
        <row r="1285">
          <cell r="A1285" t="str">
            <v>001.24</v>
          </cell>
          <cell r="B1285" t="str">
            <v>INSTALAÇÕES ELÉTRICAS - LÓGICA E TELEFONIA</v>
          </cell>
        </row>
        <row r="1286">
          <cell r="A1286" t="str">
            <v>001.24.00020</v>
          </cell>
          <cell r="B1286" t="str">
            <v>Fornecimento e instalação de fio para telefone 2x22 awg</v>
          </cell>
          <cell r="C1286" t="str">
            <v>M</v>
          </cell>
          <cell r="D1286">
            <v>0.92820000000000003</v>
          </cell>
        </row>
        <row r="1287">
          <cell r="A1287" t="str">
            <v>001.24.00040</v>
          </cell>
          <cell r="B1287" t="str">
            <v>Fornecimento e instalação de cabo tipo UTP , categoria 5 E Azul</v>
          </cell>
          <cell r="C1287" t="str">
            <v>M</v>
          </cell>
          <cell r="D1287">
            <v>1.3385</v>
          </cell>
        </row>
        <row r="1288">
          <cell r="A1288" t="str">
            <v>001.24.00060</v>
          </cell>
          <cell r="B1288" t="str">
            <v>Fornecimento e instalação de terminal rj-45</v>
          </cell>
          <cell r="C1288" t="str">
            <v>UN</v>
          </cell>
          <cell r="D1288">
            <v>2.8477000000000001</v>
          </cell>
        </row>
        <row r="1289">
          <cell r="A1289" t="str">
            <v>001.24.00080</v>
          </cell>
          <cell r="B1289" t="str">
            <v>Fornecimento e instalação de tomada tipo rj45</v>
          </cell>
          <cell r="C1289" t="str">
            <v>UN</v>
          </cell>
          <cell r="D1289">
            <v>11.871499999999999</v>
          </cell>
        </row>
        <row r="1290">
          <cell r="A1290" t="str">
            <v>001.24.00100</v>
          </cell>
          <cell r="B1290" t="str">
            <v>Fornecimento e Instalação de Bandeja  Normal 19''X1UX290 MM Bege ou Preto</v>
          </cell>
          <cell r="C1290" t="str">
            <v>UN</v>
          </cell>
          <cell r="D1290">
            <v>62.569400000000002</v>
          </cell>
        </row>
        <row r="1291">
          <cell r="A1291" t="str">
            <v>001.24.00120</v>
          </cell>
          <cell r="B1291" t="str">
            <v>Certificação De Ponto</v>
          </cell>
          <cell r="C1291" t="str">
            <v>UN</v>
          </cell>
          <cell r="D1291">
            <v>25</v>
          </cell>
        </row>
        <row r="1292">
          <cell r="A1292" t="str">
            <v>001.24.00140</v>
          </cell>
          <cell r="B1292" t="str">
            <v>Fornecimento e Instalação de Conector RJ45 Femea Cat. 5E - Bege ou Preto</v>
          </cell>
          <cell r="C1292" t="str">
            <v>UN</v>
          </cell>
          <cell r="D1292">
            <v>20.098700000000001</v>
          </cell>
        </row>
        <row r="1293">
          <cell r="A1293" t="str">
            <v>001.24.00160</v>
          </cell>
          <cell r="B1293" t="str">
            <v>Fornecimento e Instalação de Guia De Cabo Fechado Horizontal 1U Bege ou Preto</v>
          </cell>
          <cell r="C1293" t="str">
            <v>UN</v>
          </cell>
          <cell r="D1293">
            <v>28.597799999999999</v>
          </cell>
        </row>
        <row r="1294">
          <cell r="A1294" t="str">
            <v>001.24.00180</v>
          </cell>
          <cell r="B1294" t="str">
            <v>Fornecimento e Instalação de Kit De Identificação Elétrica Anilha + Fita</v>
          </cell>
          <cell r="C1294" t="str">
            <v>CJ</v>
          </cell>
          <cell r="D1294">
            <v>3.2151999999999998</v>
          </cell>
        </row>
        <row r="1295">
          <cell r="A1295" t="str">
            <v>001.24.00200</v>
          </cell>
          <cell r="B1295" t="str">
            <v>Fornecimento e Instalação de Kit De Identificação Lógica ( Anilha + Fita)</v>
          </cell>
          <cell r="C1295" t="str">
            <v>CJ</v>
          </cell>
          <cell r="D1295">
            <v>3.2151999999999998</v>
          </cell>
        </row>
        <row r="1296">
          <cell r="A1296" t="str">
            <v>001.24.00220</v>
          </cell>
          <cell r="B1296" t="str">
            <v>Fornecimento e Instalação de Painel Frontal 19''X1U Bege ou Preto</v>
          </cell>
          <cell r="C1296" t="str">
            <v>UN</v>
          </cell>
          <cell r="D1296">
            <v>15.2578</v>
          </cell>
        </row>
        <row r="1297">
          <cell r="A1297" t="str">
            <v>001.24.00240</v>
          </cell>
          <cell r="B1297" t="str">
            <v>Fornecimento e Instalação de Patch Cord  CAT. 5E RIGIDO 2.5M C/ CAPA</v>
          </cell>
          <cell r="C1297" t="str">
            <v>UN</v>
          </cell>
          <cell r="D1297">
            <v>11.702199999999999</v>
          </cell>
        </row>
        <row r="1298">
          <cell r="A1298" t="str">
            <v>001.24.00260</v>
          </cell>
          <cell r="B1298" t="str">
            <v>Fornecimento e Instalação de Patch Cord Cat. 5E Flex. 1.5M  Azul S/ Capa</v>
          </cell>
          <cell r="C1298" t="str">
            <v>UN</v>
          </cell>
          <cell r="D1298">
            <v>11.402200000000001</v>
          </cell>
        </row>
        <row r="1299">
          <cell r="A1299" t="str">
            <v>001.24.00280</v>
          </cell>
          <cell r="B1299" t="str">
            <v>Fornecimento e Instalação de Patch Painel 24 Portas Categoria 5E</v>
          </cell>
          <cell r="C1299" t="str">
            <v>UN</v>
          </cell>
          <cell r="D1299">
            <v>518.79880000000003</v>
          </cell>
        </row>
        <row r="1300">
          <cell r="A1300" t="str">
            <v>001.24.00300</v>
          </cell>
          <cell r="B1300" t="str">
            <v>Fornecimento e Instalação de Porca Gaiola 5MM Fechado Com 02 Ventilador</v>
          </cell>
          <cell r="C1300" t="str">
            <v>UN</v>
          </cell>
          <cell r="D1300">
            <v>1.9235</v>
          </cell>
        </row>
        <row r="1301">
          <cell r="A1301" t="str">
            <v>001.24.00320</v>
          </cell>
          <cell r="B1301" t="str">
            <v>Fornecimento e Instalação de Rack 19''X12UX550MM Fechado Com 02 Ventilador</v>
          </cell>
          <cell r="C1301" t="str">
            <v>UN</v>
          </cell>
          <cell r="D1301">
            <v>858.37760000000003</v>
          </cell>
        </row>
        <row r="1302">
          <cell r="A1302" t="str">
            <v>001.24.00340</v>
          </cell>
          <cell r="B1302" t="str">
            <v>Fornecimento e Instalação de Régua 19'' Com 6 Tomadas 2P+T</v>
          </cell>
          <cell r="C1302" t="str">
            <v>UN</v>
          </cell>
          <cell r="D1302">
            <v>88.037800000000004</v>
          </cell>
        </row>
        <row r="1303">
          <cell r="A1303" t="str">
            <v>001.24.00360</v>
          </cell>
          <cell r="B1303" t="str">
            <v>Fornecimento e Instalação de Switch 24P AT - FS724I 10/100</v>
          </cell>
          <cell r="C1303" t="str">
            <v>UN</v>
          </cell>
          <cell r="D1303">
            <v>1089.3188</v>
          </cell>
        </row>
        <row r="1304">
          <cell r="A1304" t="str">
            <v>001.24.00380</v>
          </cell>
          <cell r="B1304" t="str">
            <v>Fornecimento e Instalação de Tampa Encaixe  50 x 50 x 300 mm</v>
          </cell>
          <cell r="C1304" t="str">
            <v>BR</v>
          </cell>
          <cell r="D1304">
            <v>10.848699999999999</v>
          </cell>
        </row>
        <row r="1305">
          <cell r="A1305" t="str">
            <v>001.24.00400</v>
          </cell>
          <cell r="B1305" t="str">
            <v>Fornecimento e Instalação de Calha Lisa 50 x 50 x 300 mm Tipo U</v>
          </cell>
          <cell r="C1305" t="str">
            <v>BR</v>
          </cell>
          <cell r="D1305">
            <v>43.729399999999998</v>
          </cell>
        </row>
        <row r="1306">
          <cell r="A1306" t="str">
            <v>001.24.00420</v>
          </cell>
          <cell r="B1306" t="str">
            <v>Fornecimento e Instalação de Tomada para Telefone tipo Telebrás de Embutir com espelho para caixa 4x2"""""""", Linha Popular</v>
          </cell>
          <cell r="C1306" t="str">
            <v>CJ</v>
          </cell>
          <cell r="D1306">
            <v>6.2869000000000002</v>
          </cell>
        </row>
        <row r="1307">
          <cell r="A1307" t="str">
            <v>001.24.00440</v>
          </cell>
          <cell r="B1307" t="str">
            <v>Fornecimento e Instalação de Tomada para Telefone RJ 11 de Embutir com espelho para caixa 4x2"""""""", Linha Popular</v>
          </cell>
          <cell r="C1307" t="str">
            <v>CJ</v>
          </cell>
          <cell r="D1307">
            <v>5.8468999999999998</v>
          </cell>
        </row>
        <row r="1308">
          <cell r="A1308" t="str">
            <v>001.24.00460</v>
          </cell>
          <cell r="B1308" t="str">
            <v>Fornecimento e Instalação de Tomada para Rede de Informática RJ 45 de Embutir com espelho para caixa 4x2"""""""", Linha Popular</v>
          </cell>
          <cell r="C1308" t="str">
            <v>CJ</v>
          </cell>
          <cell r="D1308">
            <v>21.1569</v>
          </cell>
        </row>
        <row r="1309">
          <cell r="A1309" t="str">
            <v>001.24.00480</v>
          </cell>
          <cell r="B1309" t="str">
            <v>Fornecimento e Instalação de Tomada para Rede de Informática com 2 RJ 45 de Embutir com espelho para caixa 4x4"""""""", Linha Popular</v>
          </cell>
          <cell r="C1309" t="str">
            <v>CJ</v>
          </cell>
          <cell r="D1309">
            <v>2.8868999999999998</v>
          </cell>
        </row>
        <row r="1310">
          <cell r="A1310" t="str">
            <v>001.24.00500</v>
          </cell>
          <cell r="B1310" t="str">
            <v>Fornecimento e Instalação de Tomada para Telefone tipo Telebrás de Embutir para piso com espelho em latão para caixa 4x2""""""""</v>
          </cell>
          <cell r="C1310" t="str">
            <v>CJ</v>
          </cell>
          <cell r="D1310">
            <v>18.1569</v>
          </cell>
        </row>
        <row r="1311">
          <cell r="A1311" t="str">
            <v>001.24.00520</v>
          </cell>
          <cell r="B1311" t="str">
            <v>Fornecimento e Instalação de Tomada para Telefone RJ 11 de Embutir para piso com espelho em latão para caixa 4x2""""""""</v>
          </cell>
          <cell r="C1311" t="str">
            <v>CJ</v>
          </cell>
          <cell r="D1311">
            <v>12.5069</v>
          </cell>
        </row>
        <row r="1312">
          <cell r="A1312" t="str">
            <v>001.24.00540</v>
          </cell>
          <cell r="B1312" t="str">
            <v>Fornecimento e Instalação de Tomada para Rede de Informática RJ 45 de Embutir para piso com espelho para latão em caixa 4x2""""""""</v>
          </cell>
          <cell r="C1312" t="str">
            <v>CJ</v>
          </cell>
          <cell r="D1312">
            <v>11.636900000000001</v>
          </cell>
        </row>
        <row r="1313">
          <cell r="A1313" t="str">
            <v>001.24.00560</v>
          </cell>
          <cell r="B1313" t="str">
            <v>Fornecimento e Instalação de Tomada para Rede de Informática com 2 RJ 45 de Embutir para piso com espelho em latão para caixa 4x2""""""""</v>
          </cell>
          <cell r="C1313" t="str">
            <v>CJ</v>
          </cell>
          <cell r="D1313">
            <v>8.1168999999999993</v>
          </cell>
        </row>
        <row r="1314">
          <cell r="A1314" t="str">
            <v>001.24.00580</v>
          </cell>
          <cell r="B1314" t="str">
            <v>Fornecimento e instalação de caixa metálica p/ telefone n.1 10.00x10.00x5.00 cm</v>
          </cell>
          <cell r="C1314" t="str">
            <v>UN</v>
          </cell>
          <cell r="D1314">
            <v>1.7357</v>
          </cell>
        </row>
        <row r="1315">
          <cell r="A1315" t="str">
            <v>001.24.00600</v>
          </cell>
          <cell r="B1315" t="str">
            <v>Fornecimento e instalação de caixa metálica p/ telefone n.2 20.00x20.00x12.00 cm</v>
          </cell>
          <cell r="C1315" t="str">
            <v>UN</v>
          </cell>
          <cell r="D1315">
            <v>32.167999999999999</v>
          </cell>
        </row>
        <row r="1316">
          <cell r="A1316" t="str">
            <v>001.24.00620</v>
          </cell>
          <cell r="B1316" t="str">
            <v>Fornecimento e instalação de caixa metálica p/ telefone n.3 40.00x40.00x12.00 cm</v>
          </cell>
          <cell r="C1316" t="str">
            <v>UN</v>
          </cell>
          <cell r="D1316">
            <v>65.506799999999998</v>
          </cell>
        </row>
        <row r="1317">
          <cell r="A1317" t="str">
            <v>001.24.00640</v>
          </cell>
          <cell r="B1317" t="str">
            <v>Fornecimento e instalação de caixa metálica p/ telefone n.4 60.00x60.00x12.00 cm</v>
          </cell>
          <cell r="C1317" t="str">
            <v>UN</v>
          </cell>
          <cell r="D1317">
            <v>113.456</v>
          </cell>
        </row>
        <row r="1318">
          <cell r="A1318" t="str">
            <v>001.24.00660</v>
          </cell>
          <cell r="B1318" t="str">
            <v>Fornecimento e instalação de caixa metálica p/ telefone n.5 80.00x80.00x12.00 cm</v>
          </cell>
          <cell r="C1318" t="str">
            <v>UN</v>
          </cell>
          <cell r="D1318">
            <v>198.5401</v>
          </cell>
        </row>
        <row r="1319">
          <cell r="A1319" t="str">
            <v>001.24.00680</v>
          </cell>
          <cell r="B1319" t="str">
            <v>Fornecimento e instalação de caixa metálica p/ telefone n.6 120.00x120.00x12.00 cm</v>
          </cell>
          <cell r="C1319" t="str">
            <v>UN</v>
          </cell>
          <cell r="D1319">
            <v>400.16359999999997</v>
          </cell>
        </row>
        <row r="1320">
          <cell r="A1320" t="str">
            <v>001.25</v>
          </cell>
          <cell r="B1320" t="str">
            <v>INSTALAÇÕES ELÉTRICAS - PREVENÇÃO CONTRA DESCARGAS ATMOSFÉRICAS E INCÊNDIO</v>
          </cell>
        </row>
        <row r="1321">
          <cell r="A1321" t="str">
            <v>001.25.00020</v>
          </cell>
          <cell r="B1321" t="str">
            <v>Fornecimento e Instalação de Cabo de cobre nú seção 10.00 mm2</v>
          </cell>
          <cell r="C1321" t="str">
            <v>ML</v>
          </cell>
          <cell r="D1321">
            <v>4.0850999999999997</v>
          </cell>
        </row>
        <row r="1322">
          <cell r="A1322" t="str">
            <v>001.25.00040</v>
          </cell>
          <cell r="B1322" t="str">
            <v>Fornecimento e Instalação de Cabo de cobre nú seção 16.00 mm2</v>
          </cell>
          <cell r="C1322" t="str">
            <v>ML</v>
          </cell>
          <cell r="D1322">
            <v>6.4973999999999998</v>
          </cell>
        </row>
        <row r="1323">
          <cell r="A1323" t="str">
            <v>001.25.00060</v>
          </cell>
          <cell r="B1323" t="str">
            <v>Fornecimento e Instalação de Cabo de cobre nú seção 25.00 mm2</v>
          </cell>
          <cell r="C1323" t="str">
            <v>ML</v>
          </cell>
          <cell r="D1323">
            <v>6.4973999999999998</v>
          </cell>
        </row>
        <row r="1324">
          <cell r="A1324" t="str">
            <v>001.25.00080</v>
          </cell>
          <cell r="B1324" t="str">
            <v>Fornecimento e Instalação de Cabo de cobre nú seção 35.00 mm2</v>
          </cell>
          <cell r="C1324" t="str">
            <v>ML</v>
          </cell>
          <cell r="D1324">
            <v>8.6547000000000001</v>
          </cell>
        </row>
        <row r="1325">
          <cell r="A1325" t="str">
            <v>001.25.00100</v>
          </cell>
          <cell r="B1325" t="str">
            <v>Fornecimento e Instalação de Cabo de cobre nú seção 50.00 mm2</v>
          </cell>
          <cell r="C1325" t="str">
            <v>ML</v>
          </cell>
          <cell r="D1325">
            <v>13.040699999999999</v>
          </cell>
        </row>
        <row r="1326">
          <cell r="A1326" t="str">
            <v>001.25.00120</v>
          </cell>
          <cell r="B1326" t="str">
            <v>Fornecimento e Instalação de Cabo de cobre nú seção 70.00 mm2</v>
          </cell>
          <cell r="C1326" t="str">
            <v>ML</v>
          </cell>
          <cell r="D1326">
            <v>16.8249</v>
          </cell>
        </row>
        <row r="1327">
          <cell r="A1327" t="str">
            <v>001.25.00140</v>
          </cell>
          <cell r="B1327" t="str">
            <v>Fornecimento e Instalação de Cabo de cobre nú seção 95.00 mm2</v>
          </cell>
          <cell r="C1327" t="str">
            <v>ML</v>
          </cell>
          <cell r="D1327">
            <v>22.898900000000001</v>
          </cell>
        </row>
        <row r="1328">
          <cell r="A1328" t="str">
            <v>001.25.00160</v>
          </cell>
          <cell r="B1328" t="str">
            <v>Fornecimento e Instalação de Relee fotoelétrico para comando automático de iluminação 110V/220V, incl. Base</v>
          </cell>
          <cell r="C1328" t="str">
            <v>UN</v>
          </cell>
          <cell r="D1328">
            <v>23.977399999999999</v>
          </cell>
        </row>
        <row r="1329">
          <cell r="A1329" t="str">
            <v>001.25.00180</v>
          </cell>
          <cell r="B1329" t="str">
            <v>Execução de caixa de concreto 40x40x60cm com tampa de concreto armado</v>
          </cell>
          <cell r="C1329" t="str">
            <v>UN</v>
          </cell>
          <cell r="D1329">
            <v>49.494199999999999</v>
          </cell>
        </row>
        <row r="1330">
          <cell r="A1330" t="str">
            <v>001.25.00200</v>
          </cell>
          <cell r="B1330" t="str">
            <v>Fornecimento e Instalação de Solda Exotérmica 25</v>
          </cell>
          <cell r="C1330" t="str">
            <v>UN</v>
          </cell>
          <cell r="D1330">
            <v>6.8174000000000001</v>
          </cell>
        </row>
        <row r="1331">
          <cell r="A1331" t="str">
            <v>001.25.00220</v>
          </cell>
          <cell r="B1331" t="str">
            <v>Fornecimento e Instalação de Solda Exotérmica 32</v>
          </cell>
          <cell r="C1331" t="str">
            <v>UN</v>
          </cell>
          <cell r="D1331">
            <v>7.4173999999999998</v>
          </cell>
        </row>
        <row r="1332">
          <cell r="A1332" t="str">
            <v>001.25.00240</v>
          </cell>
          <cell r="B1332" t="str">
            <v>Fornecimento e Instalação de Solda Exotérmica 45</v>
          </cell>
          <cell r="C1332" t="str">
            <v>UN</v>
          </cell>
          <cell r="D1332">
            <v>7.8174000000000001</v>
          </cell>
        </row>
        <row r="1333">
          <cell r="A1333" t="str">
            <v>001.25.00260</v>
          </cell>
          <cell r="B1333" t="str">
            <v>Fornecimento e Instalação de Solda Exotérmica 65</v>
          </cell>
          <cell r="C1333" t="str">
            <v>UN</v>
          </cell>
          <cell r="D1333">
            <v>8.2173999999999996</v>
          </cell>
        </row>
        <row r="1334">
          <cell r="A1334" t="str">
            <v>001.25.00280</v>
          </cell>
          <cell r="B1334" t="str">
            <v>Fornecimento e Instalação de Solda Exotérmica 90</v>
          </cell>
          <cell r="C1334" t="str">
            <v>UN</v>
          </cell>
          <cell r="D1334">
            <v>9.3173999999999992</v>
          </cell>
        </row>
        <row r="1335">
          <cell r="A1335" t="str">
            <v>001.25.00300</v>
          </cell>
          <cell r="B1335" t="str">
            <v>Fornecimento e Instalação de Solda Exotérmica 115</v>
          </cell>
          <cell r="C1335" t="str">
            <v>UN</v>
          </cell>
          <cell r="D1335">
            <v>10.2174</v>
          </cell>
        </row>
        <row r="1336">
          <cell r="A1336" t="str">
            <v>001.25.00320</v>
          </cell>
          <cell r="B1336" t="str">
            <v>Fornecimento e Instalação de Solda Exotérmica 150</v>
          </cell>
          <cell r="C1336" t="str">
            <v>UN</v>
          </cell>
          <cell r="D1336">
            <v>11.417400000000001</v>
          </cell>
        </row>
        <row r="1337">
          <cell r="A1337" t="str">
            <v>001.25.00340</v>
          </cell>
          <cell r="B1337" t="str">
            <v>Fornecimento e Instalação de Solda Exotérmica 200</v>
          </cell>
          <cell r="C1337" t="str">
            <v>UN</v>
          </cell>
          <cell r="D1337">
            <v>13.1174</v>
          </cell>
        </row>
        <row r="1338">
          <cell r="A1338" t="str">
            <v>001.25.00360</v>
          </cell>
          <cell r="B1338" t="str">
            <v>Fornecimento E Instalação De Captor Tipo Franklin - Latão Niquelado De 300mm 1 Descida</v>
          </cell>
          <cell r="C1338" t="str">
            <v>UN</v>
          </cell>
          <cell r="D1338">
            <v>28.497800000000002</v>
          </cell>
        </row>
        <row r="1339">
          <cell r="A1339" t="str">
            <v>001.25.00380</v>
          </cell>
          <cell r="B1339" t="str">
            <v>Fornecimento E Instalação De Captor Tipo Franklin - Latão Niquelado De 350mm 1 Descida</v>
          </cell>
          <cell r="C1339" t="str">
            <v>UN</v>
          </cell>
          <cell r="D1339">
            <v>53.767800000000001</v>
          </cell>
        </row>
        <row r="1340">
          <cell r="A1340" t="str">
            <v>001.25.00400</v>
          </cell>
          <cell r="B1340" t="str">
            <v>Fornecimento E Instalação De Captor Tipo Franklin - Latão Niquelado De 300 Mm 2 Descidas</v>
          </cell>
          <cell r="C1340" t="str">
            <v>UN</v>
          </cell>
          <cell r="D1340">
            <v>37.017800000000001</v>
          </cell>
        </row>
        <row r="1341">
          <cell r="A1341" t="str">
            <v>001.25.00420</v>
          </cell>
          <cell r="B1341" t="str">
            <v>Fornecimento E Instalação De Captor Tipo Franklin - Latão Niquelado De 350 Mm 2 Descidas</v>
          </cell>
          <cell r="C1341" t="str">
            <v>UN</v>
          </cell>
          <cell r="D1341">
            <v>57.2378</v>
          </cell>
        </row>
        <row r="1342">
          <cell r="A1342" t="str">
            <v>001.25.00440</v>
          </cell>
          <cell r="B1342" t="str">
            <v>Fornecimento E Instalação De Captor Tipo Franklin - Inox De 300 Mm 1 Descida</v>
          </cell>
          <cell r="C1342" t="str">
            <v>UN</v>
          </cell>
          <cell r="D1342">
            <v>85.767799999999994</v>
          </cell>
        </row>
        <row r="1343">
          <cell r="A1343" t="str">
            <v>001.25.00460</v>
          </cell>
          <cell r="B1343" t="str">
            <v>Fornecimento E Instalação De Captor Tipo Franklin - Inox De 300 Mm 2 Descidas</v>
          </cell>
          <cell r="C1343" t="str">
            <v>UN</v>
          </cell>
          <cell r="D1343">
            <v>97.967799999999997</v>
          </cell>
        </row>
        <row r="1344">
          <cell r="A1344" t="str">
            <v>001.25.00480</v>
          </cell>
          <cell r="B1344" t="str">
            <v>Fornecimento E Instalação De Terminais Aéreos - Fixação Horizontal De 300 Mm S/ Abraçadeira</v>
          </cell>
          <cell r="C1344" t="str">
            <v>UN</v>
          </cell>
          <cell r="D1344">
            <v>6.9055999999999997</v>
          </cell>
        </row>
        <row r="1345">
          <cell r="A1345" t="str">
            <v>001.25.00500</v>
          </cell>
          <cell r="B1345" t="str">
            <v>Fornecimento E Instalação De Terminais Aéreos - Fixação Horizontal De 300 Mm C/ Abraçadeira</v>
          </cell>
          <cell r="C1345" t="str">
            <v>UN</v>
          </cell>
          <cell r="D1345">
            <v>8.0155999999999992</v>
          </cell>
        </row>
        <row r="1346">
          <cell r="A1346" t="str">
            <v>001.25.00520</v>
          </cell>
          <cell r="B1346" t="str">
            <v>Fornecimento E Instalação De Terminais Aéreos - Fixação Horizontal De 600 Mm S/ Abraçadeira</v>
          </cell>
          <cell r="C1346" t="str">
            <v>UN</v>
          </cell>
          <cell r="D1346">
            <v>8.0755999999999997</v>
          </cell>
        </row>
        <row r="1347">
          <cell r="A1347" t="str">
            <v>001.25.00540</v>
          </cell>
          <cell r="B1347" t="str">
            <v>Fornecimento e Instalação de Terminais aéreos - Fixação Horizontal de 600 mm C/ Abraçadeira</v>
          </cell>
          <cell r="C1347" t="str">
            <v>UN</v>
          </cell>
          <cell r="D1347">
            <v>9.1555999999999997</v>
          </cell>
        </row>
        <row r="1348">
          <cell r="A1348" t="str">
            <v>001.25.00560</v>
          </cell>
          <cell r="B1348" t="str">
            <v>Fornecimento E Instalação De Terminais Aéreos - Fixação Vertical De 300 Mm S/ Abraçadeira</v>
          </cell>
          <cell r="C1348" t="str">
            <v>UN</v>
          </cell>
          <cell r="D1348">
            <v>6.9055999999999997</v>
          </cell>
        </row>
        <row r="1349">
          <cell r="A1349" t="str">
            <v>001.25.00580</v>
          </cell>
          <cell r="B1349" t="str">
            <v>Fornecimento e Instalação de Terminais Aéreos -Fixação Vertical de 300 mm C/ Abraçadeira</v>
          </cell>
          <cell r="C1349" t="str">
            <v>UN</v>
          </cell>
          <cell r="D1349">
            <v>8.0155999999999992</v>
          </cell>
        </row>
        <row r="1350">
          <cell r="A1350" t="str">
            <v>001.25.00600</v>
          </cell>
          <cell r="B1350" t="str">
            <v>Fornecimento E Instalação De Terminais Aéreos - Fixação Vertical De 600 Mm S/ Abraçadeira</v>
          </cell>
          <cell r="C1350" t="str">
            <v>UN</v>
          </cell>
          <cell r="D1350">
            <v>8.0755999999999997</v>
          </cell>
        </row>
        <row r="1351">
          <cell r="A1351" t="str">
            <v>001.25.00620</v>
          </cell>
          <cell r="B1351" t="str">
            <v>Fornecimento E Instalação De Treminais Aéreos - Fixação Vertical De 600 Mm C/ Abraçadeira</v>
          </cell>
          <cell r="C1351" t="str">
            <v>UN</v>
          </cell>
          <cell r="D1351">
            <v>9.1555999999999997</v>
          </cell>
        </row>
        <row r="1352">
          <cell r="A1352" t="str">
            <v>001.25.00640</v>
          </cell>
          <cell r="B1352" t="str">
            <v>Fornecimento E Instalção De Isolador De Uso Geral - Fixação Horizontal Simples</v>
          </cell>
          <cell r="C1352" t="str">
            <v>UN</v>
          </cell>
          <cell r="D1352">
            <v>5.5937999999999999</v>
          </cell>
        </row>
        <row r="1353">
          <cell r="A1353" t="str">
            <v>001.25.00660</v>
          </cell>
          <cell r="B1353" t="str">
            <v>Fornecimento E Instalação De Isolador De Uso Geral - Fixação Horizontal Simples C/ 100 Mm</v>
          </cell>
          <cell r="C1353" t="str">
            <v>UN</v>
          </cell>
          <cell r="D1353">
            <v>4.7737999999999996</v>
          </cell>
        </row>
        <row r="1354">
          <cell r="A1354" t="str">
            <v>001.25.00680</v>
          </cell>
          <cell r="B1354" t="str">
            <v>Fornecimento E Instalação De Isolador De Uso Geral - Fixação Horizontal Reforçado</v>
          </cell>
          <cell r="C1354" t="str">
            <v>UN</v>
          </cell>
          <cell r="D1354">
            <v>5.3338000000000001</v>
          </cell>
        </row>
        <row r="1355">
          <cell r="A1355" t="str">
            <v>001.25.00700</v>
          </cell>
          <cell r="B1355" t="str">
            <v>Fornecimento E Instalação De Isolador De Uso Geral - Fixação Horizontal  Reforçado C/ 100 Mm</v>
          </cell>
          <cell r="C1355" t="str">
            <v>UN</v>
          </cell>
          <cell r="D1355">
            <v>6.4337999999999997</v>
          </cell>
        </row>
        <row r="1356">
          <cell r="A1356" t="str">
            <v>001.25.00720</v>
          </cell>
          <cell r="B1356" t="str">
            <v>Fornecimento e Instalação de Isolador de Uso Geral - Fixação em 90º Reforçado 90º</v>
          </cell>
          <cell r="C1356" t="str">
            <v>UN</v>
          </cell>
          <cell r="D1356">
            <v>9.4337999999999997</v>
          </cell>
        </row>
        <row r="1357">
          <cell r="A1357" t="str">
            <v>001.25.00740</v>
          </cell>
          <cell r="B1357" t="str">
            <v>Fornecimento E Instalação De Isolador De Uso Geral - Fixação Em 90º Reforçado 90º C/ 100 Mm</v>
          </cell>
          <cell r="C1357" t="str">
            <v>UN</v>
          </cell>
          <cell r="D1357">
            <v>9.4337999999999997</v>
          </cell>
        </row>
        <row r="1358">
          <cell r="A1358" t="str">
            <v>001.25.00760</v>
          </cell>
          <cell r="B1358" t="str">
            <v>Fornecimento E Instalação De Isolador De Uso Geral - Isolador P/ Telha Tipo Consid Reforçado</v>
          </cell>
          <cell r="C1358" t="str">
            <v>UN</v>
          </cell>
          <cell r="D1358">
            <v>10.883800000000001</v>
          </cell>
        </row>
        <row r="1359">
          <cell r="A1359" t="str">
            <v>001.25.00780</v>
          </cell>
          <cell r="B1359" t="str">
            <v>Fornecimento E Instalação De Mastro H De 2,00 M X 1. 1/2''</v>
          </cell>
          <cell r="C1359" t="str">
            <v>UN</v>
          </cell>
          <cell r="D1359">
            <v>45.100900000000003</v>
          </cell>
        </row>
        <row r="1360">
          <cell r="A1360" t="str">
            <v>001.25.00800</v>
          </cell>
          <cell r="B1360" t="str">
            <v>Fornecimento E Instalação De Mastro H De 3,00m X 1. 1/2''</v>
          </cell>
          <cell r="C1360" t="str">
            <v>UN</v>
          </cell>
          <cell r="D1360">
            <v>64.880899999999997</v>
          </cell>
        </row>
        <row r="1361">
          <cell r="A1361" t="str">
            <v>001.25.00820</v>
          </cell>
          <cell r="B1361" t="str">
            <v>Fornecimento E Instalação De Mastro H De 4,00 M X 1. 1/2''</v>
          </cell>
          <cell r="C1361" t="str">
            <v>UN</v>
          </cell>
          <cell r="D1361">
            <v>89.010900000000007</v>
          </cell>
        </row>
        <row r="1362">
          <cell r="A1362" t="str">
            <v>001.25.00840</v>
          </cell>
          <cell r="B1362" t="str">
            <v>Fornecimento E Instalação de Mastro H de 5,00 m x 1. 1/2''</v>
          </cell>
          <cell r="C1362" t="str">
            <v>UN</v>
          </cell>
          <cell r="D1362">
            <v>104.4609</v>
          </cell>
        </row>
        <row r="1363">
          <cell r="A1363" t="str">
            <v>001.25.00860</v>
          </cell>
          <cell r="B1363" t="str">
            <v>Fornecimento E Instalação De Mastro H De 6,00 M X 1. 1/2''</v>
          </cell>
          <cell r="C1363" t="str">
            <v>UN</v>
          </cell>
          <cell r="D1363">
            <v>124.1109</v>
          </cell>
        </row>
        <row r="1364">
          <cell r="A1364" t="str">
            <v>001.25.00880</v>
          </cell>
          <cell r="B1364" t="str">
            <v>Fornecimento E Instalação De Mastro H De 2,00 M X 2''</v>
          </cell>
          <cell r="C1364" t="str">
            <v>UN</v>
          </cell>
          <cell r="D1364">
            <v>54.050899999999999</v>
          </cell>
        </row>
        <row r="1365">
          <cell r="A1365" t="str">
            <v>001.25.00900</v>
          </cell>
          <cell r="B1365" t="str">
            <v>Fornecimento E Instalação De Mastro H De 3,00 M X 2''</v>
          </cell>
          <cell r="C1365" t="str">
            <v>UN</v>
          </cell>
          <cell r="D1365">
            <v>77.880899999999997</v>
          </cell>
        </row>
        <row r="1366">
          <cell r="A1366" t="str">
            <v>001.25.00920</v>
          </cell>
          <cell r="B1366" t="str">
            <v>Fornecimento E Instalação De Masto H De 4,00 M X 2''</v>
          </cell>
          <cell r="C1366" t="str">
            <v>UN</v>
          </cell>
          <cell r="D1366">
            <v>103.6009</v>
          </cell>
        </row>
        <row r="1367">
          <cell r="A1367" t="str">
            <v>001.25.00940</v>
          </cell>
          <cell r="B1367" t="str">
            <v>Fornecimento E Instalação De Mastro H De 5,00 M X 2''</v>
          </cell>
          <cell r="C1367" t="str">
            <v>UN</v>
          </cell>
          <cell r="D1367">
            <v>126.2709</v>
          </cell>
        </row>
        <row r="1368">
          <cell r="A1368" t="str">
            <v>001.25.00960</v>
          </cell>
          <cell r="B1368" t="str">
            <v>Fornecimento E Instalação De Mastro H De 6,00 M X 2''</v>
          </cell>
          <cell r="C1368" t="str">
            <v>UN</v>
          </cell>
          <cell r="D1368">
            <v>150.11089999999999</v>
          </cell>
        </row>
        <row r="1369">
          <cell r="A1369" t="str">
            <v>001.25.00980</v>
          </cell>
          <cell r="B1369" t="str">
            <v>Fornecimento E Instalação De Mastro Telescópico H De 5,00 M X 1. 1/2'' E 2''</v>
          </cell>
          <cell r="C1369" t="str">
            <v>UN</v>
          </cell>
          <cell r="D1369">
            <v>159.3509</v>
          </cell>
        </row>
        <row r="1370">
          <cell r="A1370" t="str">
            <v>001.25.01000</v>
          </cell>
          <cell r="B1370" t="str">
            <v>Fornecimento E Instalação De Mastro Telescópico H De 7,00 M X 1. 1/2'' E 2''</v>
          </cell>
          <cell r="C1370" t="str">
            <v>UN</v>
          </cell>
          <cell r="D1370">
            <v>220.8809</v>
          </cell>
        </row>
        <row r="1371">
          <cell r="A1371" t="str">
            <v>001.25.01020</v>
          </cell>
          <cell r="B1371" t="str">
            <v>Fornecimento E Instalação De Mastro Telescópico H De 9,00 M X 1. 1/2'' E 2''</v>
          </cell>
          <cell r="C1371" t="str">
            <v>UN</v>
          </cell>
          <cell r="D1371">
            <v>281.55090000000001</v>
          </cell>
        </row>
        <row r="1372">
          <cell r="A1372" t="str">
            <v>001.25.01040</v>
          </cell>
          <cell r="B1372" t="str">
            <v>Fornecimento E Instalação De Isolador P/ Mastro - Simples 1 Descida De 3/4''</v>
          </cell>
          <cell r="C1372" t="str">
            <v>UN</v>
          </cell>
          <cell r="D1372">
            <v>6.6337999999999999</v>
          </cell>
        </row>
        <row r="1373">
          <cell r="A1373" t="str">
            <v>001.25.01060</v>
          </cell>
          <cell r="B1373" t="str">
            <v>Fornecimento E Instalação De Isolador P/ Mastro - Simples 1 Descida De 1''</v>
          </cell>
          <cell r="C1373" t="str">
            <v>UN</v>
          </cell>
          <cell r="D1373">
            <v>6.7637999999999998</v>
          </cell>
        </row>
        <row r="1374">
          <cell r="A1374" t="str">
            <v>001.25.01080</v>
          </cell>
          <cell r="B1374" t="str">
            <v>Fornecimento E Instalação De Isolador P/ Mastro - Simples 1 Descida De 1. 1/4''</v>
          </cell>
          <cell r="C1374" t="str">
            <v>UN</v>
          </cell>
          <cell r="D1374">
            <v>7.2438000000000002</v>
          </cell>
        </row>
        <row r="1375">
          <cell r="A1375" t="str">
            <v>001.25.01100</v>
          </cell>
          <cell r="B1375" t="str">
            <v>Fornecimento E Instalação De Isolador P/ Mastro - Simples 1 Descida De 1. 1/2''</v>
          </cell>
          <cell r="C1375" t="str">
            <v>UN</v>
          </cell>
          <cell r="D1375">
            <v>7.3837999999999999</v>
          </cell>
        </row>
        <row r="1376">
          <cell r="A1376" t="str">
            <v>001.25.01120</v>
          </cell>
          <cell r="B1376" t="str">
            <v>Fornecimento E Instalação De Isolador P/ Mastro - Simples 1 Descida De 2''</v>
          </cell>
          <cell r="C1376" t="str">
            <v>UN</v>
          </cell>
          <cell r="D1376">
            <v>7.6138000000000003</v>
          </cell>
        </row>
        <row r="1377">
          <cell r="A1377" t="str">
            <v>001.25.01140</v>
          </cell>
          <cell r="B1377" t="str">
            <v>Fornecimento E Instalação De Isolador P/ Mastro - Simples 2 Descidas De 3/4''</v>
          </cell>
          <cell r="C1377" t="str">
            <v>UN</v>
          </cell>
          <cell r="D1377">
            <v>7.1538000000000004</v>
          </cell>
        </row>
        <row r="1378">
          <cell r="A1378" t="str">
            <v>001.25.01160</v>
          </cell>
          <cell r="B1378" t="str">
            <v>Fornecimento E Instalação De Isolador P/ Mastro - Simples 2 Descidas De 1''</v>
          </cell>
          <cell r="C1378" t="str">
            <v>UN</v>
          </cell>
          <cell r="D1378">
            <v>7.3137999999999996</v>
          </cell>
        </row>
        <row r="1379">
          <cell r="A1379" t="str">
            <v>001.25.01180</v>
          </cell>
          <cell r="B1379" t="str">
            <v>Fornecimento E Instalação De Isolador P/ Mastro - Simples 2 Descidas De 1. 1/4''</v>
          </cell>
          <cell r="C1379" t="str">
            <v>UN</v>
          </cell>
          <cell r="D1379">
            <v>7.9337999999999997</v>
          </cell>
        </row>
        <row r="1380">
          <cell r="A1380" t="str">
            <v>001.25.01200</v>
          </cell>
          <cell r="B1380" t="str">
            <v>Fornecimento E Instalação De Isolador P/ Mastro - Simples 2 Descidas De 1. 1/2''</v>
          </cell>
          <cell r="C1380" t="str">
            <v>UN</v>
          </cell>
          <cell r="D1380">
            <v>8.4537999999999993</v>
          </cell>
        </row>
        <row r="1381">
          <cell r="A1381" t="str">
            <v>001.25.01220</v>
          </cell>
          <cell r="B1381" t="str">
            <v>Fornecimento E Instalação De Isolador P/ Mastro - Simples 2 Descidas De 2''</v>
          </cell>
          <cell r="C1381" t="str">
            <v>UN</v>
          </cell>
          <cell r="D1381">
            <v>8.7737999999999996</v>
          </cell>
        </row>
        <row r="1382">
          <cell r="A1382" t="str">
            <v>001.25.01240</v>
          </cell>
          <cell r="B1382" t="str">
            <v>Fornecimento E Instalação De Isolador P/ Mastro - Reforçado 1 Descida De 3/4''</v>
          </cell>
          <cell r="C1382" t="str">
            <v>UN</v>
          </cell>
          <cell r="D1382">
            <v>8.6137999999999995</v>
          </cell>
        </row>
        <row r="1383">
          <cell r="A1383" t="str">
            <v>001.25.01260</v>
          </cell>
          <cell r="B1383" t="str">
            <v>Fornecimento E Instalação De Isolador P/ Mastro - Reforçado 1 Descida De 1''</v>
          </cell>
          <cell r="C1383" t="str">
            <v>UN</v>
          </cell>
          <cell r="D1383">
            <v>8.6137999999999995</v>
          </cell>
        </row>
        <row r="1384">
          <cell r="A1384" t="str">
            <v>001.25.01280</v>
          </cell>
          <cell r="B1384" t="str">
            <v>Fornecimento E Instalação De Isolador P/ Mastro - Reforçado 1 Descida De 1. 1/4''</v>
          </cell>
          <cell r="C1384" t="str">
            <v>UN</v>
          </cell>
          <cell r="D1384">
            <v>9.0337999999999994</v>
          </cell>
        </row>
        <row r="1385">
          <cell r="A1385" t="str">
            <v>001.25.01300</v>
          </cell>
          <cell r="B1385" t="str">
            <v>Fornecimento E Instalação De Isolador P/ Mastro - Reforçado 1 Descida De 1. 1/2''</v>
          </cell>
          <cell r="C1385" t="str">
            <v>UN</v>
          </cell>
          <cell r="D1385">
            <v>9.7737999999999996</v>
          </cell>
        </row>
        <row r="1386">
          <cell r="A1386" t="str">
            <v>001.25.01320</v>
          </cell>
          <cell r="B1386" t="str">
            <v>Fornecimento E Instalação De Isolador P/ Mastro - Reforçado 1 Descida De 2''</v>
          </cell>
          <cell r="C1386" t="str">
            <v>UN</v>
          </cell>
          <cell r="D1386">
            <v>10.4238</v>
          </cell>
        </row>
        <row r="1387">
          <cell r="A1387" t="str">
            <v>001.25.01340</v>
          </cell>
          <cell r="B1387" t="str">
            <v>Fornecimento E Instalação De Isolador P/ Mastro - Reforçado 2 Descidas De 3/4''</v>
          </cell>
          <cell r="C1387" t="str">
            <v>UN</v>
          </cell>
          <cell r="D1387">
            <v>9.5538000000000007</v>
          </cell>
        </row>
        <row r="1388">
          <cell r="A1388" t="str">
            <v>001.25.01360</v>
          </cell>
          <cell r="B1388" t="str">
            <v>Fornecimento E Instalação De Isolador P/ Mastro - Reforçado 2 Descidas De 1''</v>
          </cell>
          <cell r="C1388" t="str">
            <v>UN</v>
          </cell>
          <cell r="D1388">
            <v>9.5538000000000007</v>
          </cell>
        </row>
        <row r="1389">
          <cell r="A1389" t="str">
            <v>001.25.01380</v>
          </cell>
          <cell r="B1389" t="str">
            <v>Fornecimento E Instalação De Isolador P/ Mastro - Reforçado 2 Descidas De 1. 1/4''</v>
          </cell>
          <cell r="C1389" t="str">
            <v>UN</v>
          </cell>
          <cell r="D1389">
            <v>9.7538</v>
          </cell>
        </row>
        <row r="1390">
          <cell r="A1390" t="str">
            <v>001.25.01400</v>
          </cell>
          <cell r="B1390" t="str">
            <v>Fornecimento E Instalação De Isolador P/ Mastro - Reforçado 2 Descidas De 1. 1/2''</v>
          </cell>
          <cell r="C1390" t="str">
            <v>UN</v>
          </cell>
          <cell r="D1390">
            <v>10.2438</v>
          </cell>
        </row>
        <row r="1391">
          <cell r="A1391" t="str">
            <v>001.25.01420</v>
          </cell>
          <cell r="B1391" t="str">
            <v>Fornecimento E Instalação De Isolador P/ Mastro - Reforçado 2 Descidas De 2''</v>
          </cell>
          <cell r="C1391" t="str">
            <v>UN</v>
          </cell>
          <cell r="D1391">
            <v>10.713800000000001</v>
          </cell>
        </row>
        <row r="1392">
          <cell r="A1392" t="str">
            <v>001.25.01440</v>
          </cell>
          <cell r="B1392" t="str">
            <v>Fornecimento E Instalação De Fixadores P/ Mastro - Base P/ Mastro H De 1. ¹/²''</v>
          </cell>
          <cell r="C1392" t="str">
            <v>UN</v>
          </cell>
          <cell r="D1392">
            <v>34.092100000000002</v>
          </cell>
        </row>
        <row r="1393">
          <cell r="A1393" t="str">
            <v>001.25.01460</v>
          </cell>
          <cell r="B1393" t="str">
            <v>Fornecimento E Instalação De Fixadores P/ Mastro - Base P/ Mastro H De 2''</v>
          </cell>
          <cell r="C1393" t="str">
            <v>UN</v>
          </cell>
          <cell r="D1393">
            <v>34.952100000000002</v>
          </cell>
        </row>
        <row r="1394">
          <cell r="A1394" t="str">
            <v>001.25.01480</v>
          </cell>
          <cell r="B1394" t="str">
            <v>Fornecimento E Instalação De Conectores De Uso Geral - Emenda E Medição P/ Cabo Até Ø50mm² 2P</v>
          </cell>
          <cell r="C1394" t="str">
            <v>UN</v>
          </cell>
          <cell r="D1394">
            <v>9.5503999999999998</v>
          </cell>
        </row>
        <row r="1395">
          <cell r="A1395" t="str">
            <v>001.25.01500</v>
          </cell>
          <cell r="B1395" t="str">
            <v>Fornecimento E Instalação De Conectores De Uso Geral - Emenda E Medição P/ Cabo Até Ø120mm² 2P</v>
          </cell>
          <cell r="C1395" t="str">
            <v>UN</v>
          </cell>
          <cell r="D1395">
            <v>13.900399999999999</v>
          </cell>
        </row>
        <row r="1396">
          <cell r="A1396" t="str">
            <v>001.25.01520</v>
          </cell>
          <cell r="B1396" t="str">
            <v>Fornecimento E Instalação De Conector De Uso Geral - Emenda E Medição P/ Cabo Até  Ø50mm² 4P</v>
          </cell>
          <cell r="C1396" t="str">
            <v>UN</v>
          </cell>
          <cell r="D1396">
            <v>16.790400000000002</v>
          </cell>
        </row>
        <row r="1397">
          <cell r="A1397" t="str">
            <v>001.25.01540</v>
          </cell>
          <cell r="B1397" t="str">
            <v>Fornecimento E Instalação De Conector De Uso Geral - Emenda E Medição P/ Cabo Até Ø 120 Mm² 4P</v>
          </cell>
          <cell r="C1397" t="str">
            <v>UN</v>
          </cell>
          <cell r="D1397">
            <v>23.810400000000001</v>
          </cell>
        </row>
        <row r="1398">
          <cell r="A1398" t="str">
            <v>001.25.01560</v>
          </cell>
          <cell r="B1398" t="str">
            <v>Fornecimento E Instalação De Conector De Uso Geral - Split Bolt P/ Cabo Ø 16mm²</v>
          </cell>
          <cell r="C1398" t="str">
            <v>UN</v>
          </cell>
          <cell r="D1398">
            <v>5.5804</v>
          </cell>
        </row>
        <row r="1399">
          <cell r="A1399" t="str">
            <v>001.25.01580</v>
          </cell>
          <cell r="B1399" t="str">
            <v>Fornecimento E Instalação De Conector De Uso Geral - Split Bolt P/ Cabo Ø 25 Mm²</v>
          </cell>
          <cell r="C1399" t="str">
            <v>UN</v>
          </cell>
          <cell r="D1399">
            <v>5.8704000000000001</v>
          </cell>
        </row>
        <row r="1400">
          <cell r="A1400" t="str">
            <v>001.25.01600</v>
          </cell>
          <cell r="B1400" t="str">
            <v>Fornecimento E Instalação De Conector De Uso Geral - Split Bolt P/ Cabo Ø 35 Mm²</v>
          </cell>
          <cell r="C1400" t="str">
            <v>UN</v>
          </cell>
          <cell r="D1400">
            <v>6.4404000000000003</v>
          </cell>
        </row>
        <row r="1401">
          <cell r="A1401" t="str">
            <v>001.25.01620</v>
          </cell>
          <cell r="B1401" t="str">
            <v>Fornecimento E Instalação De Conector De Uso Gera - Split Bolt P/ Cabo Ø 50 Mm²</v>
          </cell>
          <cell r="C1401" t="str">
            <v>UN</v>
          </cell>
          <cell r="D1401">
            <v>7.3103999999999996</v>
          </cell>
        </row>
        <row r="1402">
          <cell r="A1402" t="str">
            <v>001.25.01640</v>
          </cell>
          <cell r="B1402" t="str">
            <v>Fornecimento E Instalação De Conector De Uso Geral - Split Bolt P/ Cabo Ø 70 Mm²</v>
          </cell>
          <cell r="C1402" t="str">
            <v>UN</v>
          </cell>
          <cell r="D1402">
            <v>9.0404</v>
          </cell>
        </row>
        <row r="1403">
          <cell r="A1403" t="str">
            <v>001.25.01660</v>
          </cell>
          <cell r="B1403" t="str">
            <v>Fornecimento E Instalação De Conector De Uso Geral - Split Bolt P/ Cabo Até Ø 70 Mm²</v>
          </cell>
          <cell r="C1403" t="str">
            <v>UN</v>
          </cell>
          <cell r="D1403">
            <v>11.3504</v>
          </cell>
        </row>
        <row r="1404">
          <cell r="A1404" t="str">
            <v>001.25.01680</v>
          </cell>
          <cell r="B1404" t="str">
            <v>Fornecimento E Instalação De Conector De Uso Geral - Split Bolt C/ Pino E Porca P/ Cabo Ø 16 Mm²</v>
          </cell>
          <cell r="C1404" t="str">
            <v>UN</v>
          </cell>
          <cell r="D1404">
            <v>7.3103999999999996</v>
          </cell>
        </row>
        <row r="1405">
          <cell r="A1405" t="str">
            <v>001.25.01700</v>
          </cell>
          <cell r="B1405" t="str">
            <v>Fornecimento E Instalação De Conector De Uso Geral - Split Bolt C/ Pino E Porca P/ Cabo Ø 25 Mm²</v>
          </cell>
          <cell r="C1405" t="str">
            <v>UN</v>
          </cell>
          <cell r="D1405">
            <v>6.8803999999999998</v>
          </cell>
        </row>
        <row r="1406">
          <cell r="A1406" t="str">
            <v>001.25.01720</v>
          </cell>
          <cell r="B1406" t="str">
            <v>Fornecimento E Instalação De Conector De Uso Geral - Split Bolt C/ Pino E Porca P/ Cabo Ø 35 Mm²</v>
          </cell>
          <cell r="C1406" t="str">
            <v>UN</v>
          </cell>
          <cell r="D1406">
            <v>7.3204000000000002</v>
          </cell>
        </row>
        <row r="1407">
          <cell r="A1407" t="str">
            <v>001.25.01740</v>
          </cell>
          <cell r="B1407" t="str">
            <v>Fornecimento E Instalação De Conector De Uso Geral - Split Bolt C/ Pino E Porca P/ Cabo Ø 50 Mm²</v>
          </cell>
          <cell r="C1407" t="str">
            <v>UN</v>
          </cell>
          <cell r="D1407">
            <v>8.2904</v>
          </cell>
        </row>
        <row r="1408">
          <cell r="A1408" t="str">
            <v>001.25.01760</v>
          </cell>
          <cell r="B1408" t="str">
            <v>Fornecimento E Instalação De Conector De Uso Geral - Split Bolt C/ Pino E Porca P/ Cabo Ø 70 Mm²</v>
          </cell>
          <cell r="C1408" t="str">
            <v>UN</v>
          </cell>
          <cell r="D1408">
            <v>11.4604</v>
          </cell>
        </row>
        <row r="1409">
          <cell r="A1409" t="str">
            <v>001.25.01780</v>
          </cell>
          <cell r="B1409" t="str">
            <v>Fornecimento E Instalação De Conector De Uso Geral - Terminal De Pressão C/ Passagem Frontal P/ Cabo Ø 16 Mm²</v>
          </cell>
          <cell r="C1409" t="str">
            <v>UN</v>
          </cell>
          <cell r="D1409">
            <v>10.480399999999999</v>
          </cell>
        </row>
        <row r="1410">
          <cell r="A1410" t="str">
            <v>001.25.01800</v>
          </cell>
          <cell r="B1410" t="str">
            <v>Fornecimento E Instalação De Conector De Uso Gera - Terminal De Pressão C/ Passagem Frontal P/ Cabo Ø 25 Mm²</v>
          </cell>
          <cell r="C1410" t="str">
            <v>UN</v>
          </cell>
          <cell r="D1410">
            <v>4.8103999999999996</v>
          </cell>
        </row>
        <row r="1411">
          <cell r="A1411" t="str">
            <v>001.25.01820</v>
          </cell>
          <cell r="B1411" t="str">
            <v>Fornecimento E Instalação De Conector De Uso Geral - Terminal De Pressão C/ Passagem Frontal P/ Cabo Ø 35 Mm²</v>
          </cell>
          <cell r="C1411" t="str">
            <v>UN</v>
          </cell>
          <cell r="D1411">
            <v>5.1003999999999996</v>
          </cell>
        </row>
        <row r="1412">
          <cell r="A1412" t="str">
            <v>001.25.01840</v>
          </cell>
          <cell r="B1412" t="str">
            <v>Fornecimento E Instalação De Conector De Uso Geral - Terminal De Pressão C/ Passagem Frontal P/ Cabo Ø 50 Mm²</v>
          </cell>
          <cell r="C1412" t="str">
            <v>UN</v>
          </cell>
          <cell r="D1412">
            <v>5.4804000000000004</v>
          </cell>
        </row>
        <row r="1413">
          <cell r="A1413" t="str">
            <v>001.25.01860</v>
          </cell>
          <cell r="B1413" t="str">
            <v>Fornecimento E Instalação De Conector De Uso Geral - Terminal De Pressão C/ Passagem Frontal P/ Cabo Ø 70 Mm²</v>
          </cell>
          <cell r="C1413" t="str">
            <v>UN</v>
          </cell>
          <cell r="D1413">
            <v>6.1303999999999998</v>
          </cell>
        </row>
        <row r="1414">
          <cell r="A1414" t="str">
            <v>001.25.01880</v>
          </cell>
          <cell r="B1414" t="str">
            <v>Fornecimento E Instalação De Conector De Uso Geral - Terminal De Pressão C/ Passagem Lateral P/ Cabo Ø 16 Mm²</v>
          </cell>
          <cell r="C1414" t="str">
            <v>UN</v>
          </cell>
          <cell r="D1414">
            <v>7.5304000000000002</v>
          </cell>
        </row>
        <row r="1415">
          <cell r="A1415" t="str">
            <v>001.25.01900</v>
          </cell>
          <cell r="B1415" t="str">
            <v>Fornecimento E Instalação De Conector De Uso Geral - Terminal De Pressão C/ Passagem Lateral P/ Cabo Ø 25 Mm²</v>
          </cell>
          <cell r="C1415" t="str">
            <v>UN</v>
          </cell>
          <cell r="D1415">
            <v>7.5304000000000002</v>
          </cell>
        </row>
        <row r="1416">
          <cell r="A1416" t="str">
            <v>001.25.01920</v>
          </cell>
          <cell r="B1416" t="str">
            <v>Fornecimento E Instalação De Conector De Uso Geral - Terminal De Pressão C/ Passagem Lateral P/ Cabo Ø 35 Mm²</v>
          </cell>
          <cell r="C1416" t="str">
            <v>UN</v>
          </cell>
          <cell r="D1416">
            <v>7.5304000000000002</v>
          </cell>
        </row>
        <row r="1417">
          <cell r="A1417" t="str">
            <v>001.25.01940</v>
          </cell>
          <cell r="B1417" t="str">
            <v>Fornecimento E Instalação De Conector De Uso Geral - Terminal De Pressão C/ Passagem Lateral P/ Cabo Ø 50 Mm²</v>
          </cell>
          <cell r="C1417" t="str">
            <v>UN</v>
          </cell>
          <cell r="D1417">
            <v>10.7804</v>
          </cell>
        </row>
        <row r="1418">
          <cell r="A1418" t="str">
            <v>001.25.01960</v>
          </cell>
          <cell r="B1418" t="str">
            <v>Fornecimento E Instalação De Conector De Uso Geral - Terminal De Pressão C/ Passagem Lateral P/ Cabo Ø 70 Mm²</v>
          </cell>
          <cell r="C1418" t="str">
            <v>UN</v>
          </cell>
          <cell r="D1418">
            <v>10.7804</v>
          </cell>
        </row>
        <row r="1419">
          <cell r="A1419" t="str">
            <v>001.25.01980</v>
          </cell>
          <cell r="B1419" t="str">
            <v>Fornecimento E Instalação De Conector De Uso Geral - Tensionador P/ Cabo Cobre Até Ø95 Mm²</v>
          </cell>
          <cell r="C1419" t="str">
            <v>UN</v>
          </cell>
          <cell r="D1419">
            <v>9.3003999999999998</v>
          </cell>
        </row>
        <row r="1420">
          <cell r="A1420" t="str">
            <v>001.25.02000</v>
          </cell>
          <cell r="B1420" t="str">
            <v>Fornecimento E Instalação De Conector De Uso Geral - Terminal De Pressão C/ 4 Parafusos P/ Cabo Ø 16/35 Mm²</v>
          </cell>
          <cell r="C1420" t="str">
            <v>UN</v>
          </cell>
          <cell r="D1420">
            <v>10.480399999999999</v>
          </cell>
        </row>
        <row r="1421">
          <cell r="A1421" t="str">
            <v>001.25.02020</v>
          </cell>
          <cell r="B1421" t="str">
            <v>Fornecimento E Instalação De Conector De Uso Geral - Terminal De Pressão C/ 4 Parafusos P/ Cabo Ø35/70 Mm²</v>
          </cell>
          <cell r="C1421" t="str">
            <v>UN</v>
          </cell>
          <cell r="D1421">
            <v>13.590400000000001</v>
          </cell>
        </row>
        <row r="1422">
          <cell r="A1422" t="str">
            <v>001.25.02040</v>
          </cell>
          <cell r="B1422" t="str">
            <v>Fornecimento E Instalação De Conector De Uso Geral - Terminal Tipo X De Latão P/ Cabo Até Ø50 Mm²</v>
          </cell>
          <cell r="C1422" t="str">
            <v>UN</v>
          </cell>
          <cell r="D1422">
            <v>8.0304000000000002</v>
          </cell>
        </row>
        <row r="1423">
          <cell r="A1423" t="str">
            <v>001.25.02060</v>
          </cell>
          <cell r="B1423" t="str">
            <v>Fornecimento E Instalação De Conector De Uso Geral - Abraçadeira Tipo Ômega P/ Cabo Ø 16 Mm²</v>
          </cell>
          <cell r="C1423" t="str">
            <v>UN</v>
          </cell>
          <cell r="D1423">
            <v>5.9504000000000001</v>
          </cell>
        </row>
        <row r="1424">
          <cell r="A1424" t="str">
            <v>001.25.02080</v>
          </cell>
          <cell r="B1424" t="str">
            <v>Fornecimento E Instalação De Conector De Uso Geral - Abraçadeira Tipo Ômega P/ Cabo Ø35 Mm²</v>
          </cell>
          <cell r="C1424" t="str">
            <v>UN</v>
          </cell>
          <cell r="D1424">
            <v>5.9504000000000001</v>
          </cell>
        </row>
        <row r="1425">
          <cell r="A1425" t="str">
            <v>001.25.02100</v>
          </cell>
          <cell r="B1425" t="str">
            <v>Fornecimento e instalação de componentes de fixação - chapa de fixação tipo unha</v>
          </cell>
          <cell r="C1425" t="str">
            <v>UN</v>
          </cell>
          <cell r="D1425">
            <v>2.9468999999999999</v>
          </cell>
        </row>
        <row r="1426">
          <cell r="A1426" t="str">
            <v>001.25.02120</v>
          </cell>
          <cell r="B1426" t="str">
            <v>Fornecimento E Instalação De Componentes De Fixação - Abraçadeira 3 Estais P/ Mastro De 1. ¹/²''</v>
          </cell>
          <cell r="C1426" t="str">
            <v>UN</v>
          </cell>
          <cell r="D1426">
            <v>5.9368999999999996</v>
          </cell>
        </row>
        <row r="1427">
          <cell r="A1427" t="str">
            <v>001.25.02140</v>
          </cell>
          <cell r="B1427" t="str">
            <v>Fornecimento E Instalação De Componentes De Fixação - Abraçadeira 3 Estais  P/ Mastro 2''</v>
          </cell>
          <cell r="C1427" t="str">
            <v>UN</v>
          </cell>
          <cell r="D1427">
            <v>5.9368999999999996</v>
          </cell>
        </row>
        <row r="1428">
          <cell r="A1428" t="str">
            <v>001.25.02160</v>
          </cell>
          <cell r="B1428" t="str">
            <v>Fornecimento E Instalação De Componentes De Fixação - Abraçadeira 4 Estais P/ Mastro De 1. ¹/²''</v>
          </cell>
          <cell r="C1428" t="str">
            <v>UN</v>
          </cell>
          <cell r="D1428">
            <v>7.1569000000000003</v>
          </cell>
        </row>
        <row r="1429">
          <cell r="A1429" t="str">
            <v>001.25.02180</v>
          </cell>
          <cell r="B1429" t="str">
            <v>Fornecimento E Instalação De Componentes De Fixação - Abraçadeira 4 Estais P/ Mastro De 2''</v>
          </cell>
          <cell r="C1429" t="str">
            <v>UN</v>
          </cell>
          <cell r="D1429">
            <v>7.1569000000000003</v>
          </cell>
        </row>
        <row r="1430">
          <cell r="A1430" t="str">
            <v>001.25.02200</v>
          </cell>
          <cell r="B1430" t="str">
            <v>Fornecimento E Instalação De Componentes De Fixação - Fixador De Estais P/ Tubo</v>
          </cell>
          <cell r="C1430" t="str">
            <v>UN</v>
          </cell>
          <cell r="D1430">
            <v>3.6669</v>
          </cell>
        </row>
        <row r="1431">
          <cell r="A1431" t="str">
            <v>001.25.02220</v>
          </cell>
          <cell r="B1431" t="str">
            <v>Fornecimento E Instalação De Componentes De Fixação - Fixador De Estais P/ Cabo</v>
          </cell>
          <cell r="C1431" t="str">
            <v>UN</v>
          </cell>
          <cell r="D1431">
            <v>3.1869000000000001</v>
          </cell>
        </row>
        <row r="1432">
          <cell r="A1432" t="str">
            <v>001.25.02240</v>
          </cell>
          <cell r="B1432" t="str">
            <v>Fornecimento E Instalação De Componentes De Fixação - Manilha De 1/4''</v>
          </cell>
          <cell r="C1432" t="str">
            <v>UN</v>
          </cell>
          <cell r="D1432">
            <v>9.4568999999999992</v>
          </cell>
        </row>
        <row r="1433">
          <cell r="A1433" t="str">
            <v>001.25.02260</v>
          </cell>
          <cell r="B1433" t="str">
            <v>Fornecimento E Instalação De Componentes De Fixação - Esticador P/ Cabo De Aço De 3/16''</v>
          </cell>
          <cell r="C1433" t="str">
            <v>UN</v>
          </cell>
          <cell r="D1433">
            <v>7.6669</v>
          </cell>
        </row>
        <row r="1434">
          <cell r="A1434" t="str">
            <v>001.25.02280</v>
          </cell>
          <cell r="B1434" t="str">
            <v>Fornecimento E Instalação De Componentes De Fixação - Esticador P/ Cabo De Aço De 1/4''</v>
          </cell>
          <cell r="C1434" t="str">
            <v>UN</v>
          </cell>
          <cell r="D1434">
            <v>8.8668999999999993</v>
          </cell>
        </row>
        <row r="1435">
          <cell r="A1435" t="str">
            <v>001.25.02300</v>
          </cell>
          <cell r="B1435" t="str">
            <v>Fornecimento E Instalação De Componentes De Fixação - Sapatilha De 3/16''</v>
          </cell>
          <cell r="C1435" t="str">
            <v>UN</v>
          </cell>
          <cell r="D1435">
            <v>3.0869</v>
          </cell>
        </row>
        <row r="1436">
          <cell r="A1436" t="str">
            <v>001.25.02320</v>
          </cell>
          <cell r="B1436" t="str">
            <v>Fornecimento E Instalação De Componentes De Fixação - Sapatilha De 1/4''</v>
          </cell>
          <cell r="C1436" t="str">
            <v>UN</v>
          </cell>
          <cell r="D1436">
            <v>3.4169</v>
          </cell>
        </row>
        <row r="1437">
          <cell r="A1437" t="str">
            <v>001.25.02340</v>
          </cell>
          <cell r="B1437" t="str">
            <v>Fornecimeto E Instalação De Componentes De Fixação - Grampo Crosby De 3/16''</v>
          </cell>
          <cell r="C1437" t="str">
            <v>UN</v>
          </cell>
          <cell r="D1437">
            <v>3.0369000000000002</v>
          </cell>
        </row>
        <row r="1438">
          <cell r="A1438" t="str">
            <v>001.25.02360</v>
          </cell>
          <cell r="B1438" t="str">
            <v>Fornecimento E Instalação De Componentes De Fixação - Grampo Crosby De 1/4''</v>
          </cell>
          <cell r="C1438" t="str">
            <v>UN</v>
          </cell>
          <cell r="D1438">
            <v>3.0869</v>
          </cell>
        </row>
        <row r="1439">
          <cell r="A1439" t="str">
            <v>001.25.02380</v>
          </cell>
          <cell r="B1439" t="str">
            <v>Fornecimento E Instalação De Componentes De Fixação - Abraçadeira Tipo """"""""D"""""""" C/ Cunha De 3/4''</v>
          </cell>
          <cell r="C1439" t="str">
            <v>UN</v>
          </cell>
          <cell r="D1439">
            <v>2.6869000000000001</v>
          </cell>
        </row>
        <row r="1440">
          <cell r="A1440" t="str">
            <v>001.25.02400</v>
          </cell>
          <cell r="B1440" t="str">
            <v>Fornecimento  Instalação De Componentes De Fixação - Abraçadeira Tipo """"""""D"""""""" C/ Cunha De 1''</v>
          </cell>
          <cell r="C1440" t="str">
            <v>UN</v>
          </cell>
          <cell r="D1440">
            <v>2.8569</v>
          </cell>
        </row>
        <row r="1441">
          <cell r="A1441" t="str">
            <v>001.25.02420</v>
          </cell>
          <cell r="B1441" t="str">
            <v>Fornecimento E Instalação De Componentes De Fixação - Abraçadeira Tipo """"""""D"""""""" C/ Cunha De 1.¹/4''</v>
          </cell>
          <cell r="C1441" t="str">
            <v>UN</v>
          </cell>
          <cell r="D1441">
            <v>3.5068999999999999</v>
          </cell>
        </row>
        <row r="1442">
          <cell r="A1442" t="str">
            <v>001.25.02440</v>
          </cell>
          <cell r="B1442" t="str">
            <v>Fornecimento E Instalação De Componentes De Fixação - Abraçadeira Tipo """"""""D"""""""" C/ Cunha De 1.¹/²''</v>
          </cell>
          <cell r="C1442" t="str">
            <v>UN</v>
          </cell>
          <cell r="D1442">
            <v>3.5068999999999999</v>
          </cell>
        </row>
        <row r="1443">
          <cell r="A1443" t="str">
            <v>001.25.02460</v>
          </cell>
          <cell r="B1443" t="str">
            <v>Fornecimento E Instalação De Componentes De Fixação - Abraçadeira Tipo """"""""D"""""""" C/ Cunha De 2''</v>
          </cell>
          <cell r="C1443" t="str">
            <v>UN</v>
          </cell>
          <cell r="D1443">
            <v>3.8069000000000002</v>
          </cell>
        </row>
        <row r="1444">
          <cell r="A1444" t="str">
            <v>001.25.02480</v>
          </cell>
          <cell r="B1444" t="str">
            <v>Fornecimento E Instalação De Componentes De Fixação - Parafuso Sextavado C/ Bucha De Pvc Rosca Sob. 1/4'' X 1. ¹/²'' DZ</v>
          </cell>
          <cell r="C1444" t="str">
            <v>CT</v>
          </cell>
          <cell r="D1444">
            <v>2.1768999999999998</v>
          </cell>
        </row>
        <row r="1445">
          <cell r="A1445" t="str">
            <v>001.25.02500</v>
          </cell>
          <cell r="B1445" t="str">
            <v>Fornecimento E Instalação De Componentes De Fixação - Parafuso Sextavado C/ Bucha De Pvc Rosca Sob. 5/16'' X 1. ¹/²''DZ</v>
          </cell>
          <cell r="C1445" t="str">
            <v>CT</v>
          </cell>
          <cell r="D1445">
            <v>2.3069000000000002</v>
          </cell>
        </row>
        <row r="1446">
          <cell r="A1446" t="str">
            <v>001.25.02520</v>
          </cell>
          <cell r="B1446" t="str">
            <v>Fornecimento E Instalação De Componentes De Fixação - Parafuso Sextavado C/ Bucha De Pvc Rosca Sob. 5/16'' X 2'' DZ</v>
          </cell>
          <cell r="C1446" t="str">
            <v>CT</v>
          </cell>
          <cell r="D1446">
            <v>2.3469000000000002</v>
          </cell>
        </row>
        <row r="1447">
          <cell r="A1447" t="str">
            <v>001.25.02540</v>
          </cell>
          <cell r="B1447" t="str">
            <v>Fornecimento E Instalação De Conj. De Contraventegem Com Cabo P/ Mastro 1. ¹/²''</v>
          </cell>
          <cell r="C1447" t="str">
            <v>CJ</v>
          </cell>
          <cell r="D1447">
            <v>109.16679999999999</v>
          </cell>
        </row>
        <row r="1448">
          <cell r="A1448" t="str">
            <v>001.25.02560</v>
          </cell>
          <cell r="B1448" t="str">
            <v>Fornecimento E Instalação De Conj. De Contraventagem Com Cabo P/ Mastro 2''</v>
          </cell>
          <cell r="C1448" t="str">
            <v>CJ</v>
          </cell>
          <cell r="D1448">
            <v>109.38679999999999</v>
          </cell>
        </row>
        <row r="1449">
          <cell r="A1449" t="str">
            <v>001.25.02580</v>
          </cell>
          <cell r="B1449" t="str">
            <v>Fornecimento E Instalação De Componentes P/ Aterramento - Conector Cabo/Haste Tipo Olhal Reforçado 3/4''</v>
          </cell>
          <cell r="C1449" t="str">
            <v>UN</v>
          </cell>
          <cell r="D1449">
            <v>5.9352</v>
          </cell>
        </row>
        <row r="1450">
          <cell r="A1450" t="str">
            <v>001.25.02600</v>
          </cell>
          <cell r="B1450" t="str">
            <v>Fornecimento E Instalação De Componentes P/ Aterramento - Conector Cabo/Haste Tipo Olhal Reforçado 5/8''</v>
          </cell>
          <cell r="C1450" t="str">
            <v>UN</v>
          </cell>
          <cell r="D1450">
            <v>4.6852</v>
          </cell>
        </row>
        <row r="1451">
          <cell r="A1451" t="str">
            <v>001.25.02620</v>
          </cell>
          <cell r="B1451" t="str">
            <v>Fornecimento E Instalação De Componentes P/ Aterramento Cabo/Haste Tipo Olhal Leve 5/8''</v>
          </cell>
          <cell r="C1451" t="str">
            <v>UN</v>
          </cell>
          <cell r="D1451">
            <v>8.3252000000000006</v>
          </cell>
        </row>
        <row r="1452">
          <cell r="A1452" t="str">
            <v>001.25.02640</v>
          </cell>
          <cell r="B1452" t="str">
            <v>Fornecimento E Instalação De Componentes P/ Aterramento - Luva De Emenda P/ Haste De 5/8''</v>
          </cell>
          <cell r="C1452" t="str">
            <v>UN</v>
          </cell>
          <cell r="D1452">
            <v>7.7652000000000001</v>
          </cell>
        </row>
        <row r="1453">
          <cell r="A1453" t="str">
            <v>001.25.02660</v>
          </cell>
          <cell r="B1453" t="str">
            <v>Fornecimento E Instalação De Componentes P/ Aterramento - Luva De Emenda P/ Haste De 3/4''</v>
          </cell>
          <cell r="C1453" t="str">
            <v>UN</v>
          </cell>
          <cell r="D1453">
            <v>7.7652000000000001</v>
          </cell>
        </row>
        <row r="1454">
          <cell r="A1454" t="str">
            <v>001.25.02680</v>
          </cell>
          <cell r="B1454" t="str">
            <v>Fornecimento e Instalação de Componentes  p/ Aterramento - Conector Cabo/Haste Tipo Grampo</v>
          </cell>
          <cell r="C1454" t="str">
            <v>UN</v>
          </cell>
          <cell r="D1454">
            <v>4.6852</v>
          </cell>
        </row>
        <row r="1455">
          <cell r="A1455" t="str">
            <v>001.25.02700</v>
          </cell>
          <cell r="B1455" t="str">
            <v>Fornecimento E Inwstalação De Componentes P/ Aterramento - Haste Aterramento AC De 5/8'' X 2,40m</v>
          </cell>
          <cell r="C1455" t="str">
            <v>UN</v>
          </cell>
          <cell r="D1455">
            <v>32.5974</v>
          </cell>
        </row>
        <row r="1456">
          <cell r="A1456" t="str">
            <v>001.25.02720</v>
          </cell>
          <cell r="B1456" t="str">
            <v>Fornecimento E Instalação De Componentes P/ Aterramento - Haste Aterramento  AC De 5/8'' X 3,00 M</v>
          </cell>
          <cell r="C1456" t="str">
            <v>UN</v>
          </cell>
          <cell r="D1456">
            <v>38.997399999999999</v>
          </cell>
        </row>
        <row r="1457">
          <cell r="A1457" t="str">
            <v>001.25.02740</v>
          </cell>
          <cell r="B1457" t="str">
            <v>Fornecimento E Instalação De Componentes P/ Aterramento - Haste Aterramento AC De 3/4'' X 2,40 M</v>
          </cell>
          <cell r="C1457" t="str">
            <v>UN</v>
          </cell>
          <cell r="D1457">
            <v>43.477400000000003</v>
          </cell>
        </row>
        <row r="1458">
          <cell r="A1458" t="str">
            <v>001.25.02760</v>
          </cell>
          <cell r="B1458" t="str">
            <v>Fornecimento E Instalação De Componentes P/ Aterramento - Haste Aterramento AC De 3/4'' X 300 M</v>
          </cell>
          <cell r="C1458" t="str">
            <v>UN</v>
          </cell>
          <cell r="D1458">
            <v>52.967399999999998</v>
          </cell>
        </row>
        <row r="1459">
          <cell r="A1459" t="str">
            <v>001.25.02780</v>
          </cell>
          <cell r="B1459" t="str">
            <v>Forecimento E Instalação De Componentes P/ Aterramento - Haste Aterramento BC De 5/8'' X 2,40 M</v>
          </cell>
          <cell r="C1459" t="str">
            <v>UN</v>
          </cell>
          <cell r="D1459">
            <v>20.2774</v>
          </cell>
        </row>
        <row r="1460">
          <cell r="A1460" t="str">
            <v>001.25.02800</v>
          </cell>
          <cell r="B1460" t="str">
            <v>Fornecimento E Instalação De Componentes P/ Aterramento - Haste Aterramento BC De 5/8'' X 3,00 M</v>
          </cell>
          <cell r="C1460" t="str">
            <v>UN</v>
          </cell>
          <cell r="D1460">
            <v>29.6374</v>
          </cell>
        </row>
        <row r="1461">
          <cell r="A1461" t="str">
            <v>001.25.02820</v>
          </cell>
          <cell r="B1461" t="str">
            <v>Fornecimento E Instalação De Componentes P/ Aterramento - Haste Aterramento BC De 3/4'' X 2,40 M</v>
          </cell>
          <cell r="C1461" t="str">
            <v>UN</v>
          </cell>
          <cell r="D1461">
            <v>36.717399999999998</v>
          </cell>
        </row>
        <row r="1462">
          <cell r="A1462" t="str">
            <v>001.25.02840</v>
          </cell>
          <cell r="B1462" t="str">
            <v>Fornecimento E Instalação De Componentes P/ Aterramento - Haste Aterramento BC De 3/4'' X 3,00 M</v>
          </cell>
          <cell r="C1462" t="str">
            <v>UN</v>
          </cell>
          <cell r="D1462">
            <v>39.967399999999998</v>
          </cell>
        </row>
        <row r="1463">
          <cell r="A1463" t="str">
            <v>001.25.02860</v>
          </cell>
          <cell r="B1463" t="str">
            <v>Fornecimento E Instalação De Sinalizadores - Aparelhos Sinalizadores Simples S/ Célula</v>
          </cell>
          <cell r="C1463" t="str">
            <v>UN</v>
          </cell>
          <cell r="D1463">
            <v>22.057400000000001</v>
          </cell>
        </row>
        <row r="1464">
          <cell r="A1464" t="str">
            <v>001.25.02880</v>
          </cell>
          <cell r="B1464" t="str">
            <v>Fornecimento E Instalação De Sinalizadores - Aparelhos Sinalizadores Simples C/ Célula</v>
          </cell>
          <cell r="C1464" t="str">
            <v>UN</v>
          </cell>
          <cell r="D1464">
            <v>35.917400000000001</v>
          </cell>
        </row>
        <row r="1465">
          <cell r="A1465" t="str">
            <v>001.25.02900</v>
          </cell>
          <cell r="B1465" t="str">
            <v>Fornecimento E Instalação De Sinalizadores - Aparelhos Sinalizadores Duplo S/ Célula</v>
          </cell>
          <cell r="C1465" t="str">
            <v>UN</v>
          </cell>
          <cell r="D1465">
            <v>41.267400000000002</v>
          </cell>
        </row>
        <row r="1466">
          <cell r="A1466" t="str">
            <v>001.25.02920</v>
          </cell>
          <cell r="B1466" t="str">
            <v>Fornecimento E Instalação De Sinalizadores - Aparelhos Sinalizadores Duplo C/ Célula</v>
          </cell>
          <cell r="C1466" t="str">
            <v>UN</v>
          </cell>
          <cell r="D1466">
            <v>74.917400000000001</v>
          </cell>
        </row>
        <row r="1467">
          <cell r="A1467" t="str">
            <v>001.25.02940</v>
          </cell>
          <cell r="B1467" t="str">
            <v>Fornecimento E Instalação De Abraçadeira P/ Sinalizador De 1. ¹/²''</v>
          </cell>
          <cell r="C1467" t="str">
            <v>UN</v>
          </cell>
          <cell r="D1467">
            <v>5.4969000000000001</v>
          </cell>
        </row>
        <row r="1468">
          <cell r="A1468" t="str">
            <v>001.25.02960</v>
          </cell>
          <cell r="B1468" t="str">
            <v>Fornecimento E Instalação De Abraçadeira P/ Sinalizador De 2''</v>
          </cell>
          <cell r="C1468" t="str">
            <v>UN</v>
          </cell>
          <cell r="D1468">
            <v>5.6368999999999998</v>
          </cell>
        </row>
        <row r="1469">
          <cell r="A1469" t="str">
            <v>001.26</v>
          </cell>
          <cell r="B1469" t="str">
            <v>INSTALAÇÕES ELÉTRICAS - EQUIPAMENTOS</v>
          </cell>
        </row>
        <row r="1470">
          <cell r="A1470" t="str">
            <v>001.26.00020</v>
          </cell>
          <cell r="B1470" t="str">
            <v>Conjunto motor bomba centrífuga trifásica 50 a 60 hz para sucção até 6m pot. 1/2 hp</v>
          </cell>
          <cell r="C1470" t="str">
            <v>CJ</v>
          </cell>
          <cell r="D1470">
            <v>288.88220000000001</v>
          </cell>
        </row>
        <row r="1471">
          <cell r="A1471" t="str">
            <v>001.26.00040</v>
          </cell>
          <cell r="B1471" t="str">
            <v>Conjunto motor bomba centrífuga trifásica 50 a 60 hz para sucção até 6m pot. 3/4 hp</v>
          </cell>
          <cell r="C1471" t="str">
            <v>CJ</v>
          </cell>
          <cell r="D1471">
            <v>299.88220000000001</v>
          </cell>
        </row>
        <row r="1472">
          <cell r="A1472" t="str">
            <v>001.26.00060</v>
          </cell>
          <cell r="B1472" t="str">
            <v>Conjunto motor bomba centrífuga trifásica 50 a 60 hz para sucção até 6m pot. 1 hp</v>
          </cell>
          <cell r="C1472" t="str">
            <v>CJ</v>
          </cell>
          <cell r="D1472">
            <v>389.8032</v>
          </cell>
        </row>
        <row r="1473">
          <cell r="A1473" t="str">
            <v>001.26.00080</v>
          </cell>
          <cell r="B1473" t="str">
            <v>Conjunto motor bomba centrífuga trifásica 50 a 60 hz para sucção até 6m pot. 1 1/2"""""""""""""""""""""""""""""""" hp</v>
          </cell>
          <cell r="C1473" t="str">
            <v>CJ</v>
          </cell>
          <cell r="D1473">
            <v>466.8032</v>
          </cell>
        </row>
        <row r="1474">
          <cell r="A1474" t="str">
            <v>001.26.00100</v>
          </cell>
          <cell r="B1474" t="str">
            <v>Conjunto motor bomba centrífuga trifásica 50 a 60 hz para sucção até 6m pot. 2"""""""""""""""""""""""""""""""" hp</v>
          </cell>
          <cell r="C1474" t="str">
            <v>CJ</v>
          </cell>
          <cell r="D1474">
            <v>499.7242</v>
          </cell>
        </row>
        <row r="1475">
          <cell r="A1475" t="str">
            <v>001.26.00120</v>
          </cell>
          <cell r="B1475" t="str">
            <v>Conjunto motor bomba centrifuga monoestagio com bocais flangeados - cf-7 mark ou similar - 03 cv</v>
          </cell>
          <cell r="C1475" t="str">
            <v>UN</v>
          </cell>
          <cell r="D1475">
            <v>276.7242</v>
          </cell>
        </row>
        <row r="1476">
          <cell r="A1476" t="str">
            <v>001.26.00140</v>
          </cell>
          <cell r="B1476" t="str">
            <v>Fornecimento e Instalação de Ar Condicionado Tipo Split 9 000 BTUS, Linha Tempstar ou Mesmo Padrão</v>
          </cell>
          <cell r="C1476" t="str">
            <v>CJ</v>
          </cell>
          <cell r="D1476">
            <v>2150</v>
          </cell>
        </row>
        <row r="1477">
          <cell r="A1477" t="str">
            <v>001.26.00160</v>
          </cell>
          <cell r="B1477" t="str">
            <v>Fornecimento e Instalação de Ar Condicionado Tipo Split 12 000 BTUS, Linha Tempstar ou Mesmo Padrão</v>
          </cell>
          <cell r="C1477" t="str">
            <v>CJ</v>
          </cell>
          <cell r="D1477">
            <v>2520</v>
          </cell>
        </row>
        <row r="1478">
          <cell r="A1478" t="str">
            <v>001.26.00180</v>
          </cell>
          <cell r="B1478" t="str">
            <v>Fornecimento e Instalação de Ar Condicionado Tipo Split 18 000 BTUS, Linha Tempstar ou Mesmo Padrão</v>
          </cell>
          <cell r="C1478" t="str">
            <v>CJ</v>
          </cell>
          <cell r="D1478">
            <v>2960</v>
          </cell>
        </row>
        <row r="1479">
          <cell r="A1479" t="str">
            <v>001.26.00200</v>
          </cell>
          <cell r="B1479" t="str">
            <v>Fornecimento e Instalação de Ar Condicionado Tipo Split 22 000 BTUS, Linha Tempstar ou Mesmo Padrão</v>
          </cell>
          <cell r="C1479" t="str">
            <v>CJ</v>
          </cell>
          <cell r="D1479">
            <v>4090</v>
          </cell>
        </row>
        <row r="1480">
          <cell r="A1480" t="str">
            <v>001.26.00220</v>
          </cell>
          <cell r="B1480" t="str">
            <v>Fornecimento e Instalação de Ar Condicionado Tipo Split 36 000 BTUS, Linha Tempstar ou Mesmo Padrão</v>
          </cell>
          <cell r="C1480" t="str">
            <v>CJ</v>
          </cell>
          <cell r="D1480">
            <v>5960</v>
          </cell>
        </row>
        <row r="1481">
          <cell r="A1481" t="str">
            <v>001.26.00240</v>
          </cell>
          <cell r="B1481" t="str">
            <v>Fornecimento e Instalação de Ar Condicionado Tipo Split 48 000 BTUS, Linha Tempstar ou Mesmo Padrão</v>
          </cell>
          <cell r="C1481" t="str">
            <v>CJ</v>
          </cell>
          <cell r="D1481">
            <v>7000</v>
          </cell>
        </row>
        <row r="1482">
          <cell r="A1482" t="str">
            <v>001.26.00260</v>
          </cell>
          <cell r="B1482" t="str">
            <v>Fornecimento e Instalação de Ar Condicionado Tipo Split 60 000 BTUS, Linha Tempstar ou Mesmo Padrão</v>
          </cell>
          <cell r="C1482" t="str">
            <v>CJ</v>
          </cell>
          <cell r="D1482">
            <v>7630</v>
          </cell>
        </row>
        <row r="1483">
          <cell r="A1483" t="str">
            <v>001.26.00280</v>
          </cell>
          <cell r="B1483" t="str">
            <v>Fornecimento e Instalação de Ar Condicionado Tipo Split 7 000 BTUS, Linha Silence ou Mesmo Padrão</v>
          </cell>
          <cell r="C1483" t="str">
            <v>CJ</v>
          </cell>
          <cell r="D1483">
            <v>2205</v>
          </cell>
        </row>
        <row r="1484">
          <cell r="A1484" t="str">
            <v>001.26.00300</v>
          </cell>
          <cell r="B1484" t="str">
            <v>Fornecimento e Instalação de Ar Condicionado Tipo Split 9 000 BTUS, Linha Silence ou Mesmo Padrão</v>
          </cell>
          <cell r="C1484" t="str">
            <v>CJ</v>
          </cell>
          <cell r="D1484">
            <v>2510</v>
          </cell>
        </row>
        <row r="1485">
          <cell r="A1485" t="str">
            <v>001.26.00320</v>
          </cell>
          <cell r="B1485" t="str">
            <v>Fornecimento e Instalação de Ar Condicionado Tipo Split 12 000 BTUS, Linha Silence ou Mesmo Padrão</v>
          </cell>
          <cell r="C1485" t="str">
            <v>CJ</v>
          </cell>
          <cell r="D1485">
            <v>2980</v>
          </cell>
        </row>
        <row r="1486">
          <cell r="A1486" t="str">
            <v>001.26.00340</v>
          </cell>
          <cell r="B1486" t="str">
            <v>Fornecimento e Instalação de Ar Condicionado Tipo Split 18 000 BTUS, Linha Silence ou Mesmo Padrão</v>
          </cell>
          <cell r="C1486" t="str">
            <v>CJ</v>
          </cell>
          <cell r="D1486">
            <v>4000</v>
          </cell>
        </row>
        <row r="1487">
          <cell r="A1487" t="str">
            <v>001.26.00360</v>
          </cell>
          <cell r="B1487" t="str">
            <v>Fornecimento e Instalação de Ar Condicionado Tipo Split 24 000 BTUS, Linha Silence ou Mesmo Padrão</v>
          </cell>
          <cell r="C1487" t="str">
            <v>CJ</v>
          </cell>
          <cell r="D1487">
            <v>4420</v>
          </cell>
        </row>
        <row r="1488">
          <cell r="A1488" t="str">
            <v>001.26.00380</v>
          </cell>
          <cell r="B1488" t="str">
            <v>Fornecimento e Instalação de Ar Condicionado Tipo Split 36 000 BTUS, Linha Modernitá ou Mesmo Padrão</v>
          </cell>
          <cell r="C1488" t="str">
            <v>CJ</v>
          </cell>
          <cell r="D1488">
            <v>6250</v>
          </cell>
        </row>
        <row r="1489">
          <cell r="A1489" t="str">
            <v>001.26.00400</v>
          </cell>
          <cell r="B1489" t="str">
            <v>Fornecimento e Instalação de Ar Condicionado Tipo Split 48 000 BTUS, Linha Silence ou Mesmo Padrão</v>
          </cell>
          <cell r="C1489" t="str">
            <v>CJ</v>
          </cell>
          <cell r="D1489">
            <v>8000</v>
          </cell>
        </row>
        <row r="1490">
          <cell r="A1490" t="str">
            <v>001.26.00420</v>
          </cell>
          <cell r="B1490" t="str">
            <v>Fornecimento e Instalação de Ar Condicionado Tipo Split 60 000 BTUS, Linha Silence ou Mesmo Padrão</v>
          </cell>
          <cell r="C1490" t="str">
            <v>CJ</v>
          </cell>
          <cell r="D1490">
            <v>8700</v>
          </cell>
        </row>
        <row r="1491">
          <cell r="A1491" t="str">
            <v>001.26.00440</v>
          </cell>
          <cell r="B1491" t="str">
            <v>Fornecimento e Instalação de Rede Figorígena (Tubo de Cobre 3/8"""""""" e 1/4""""""""; Cabo PP 4x1.50; Isolante Térmico em Espuma Para Tubulação 5/8"""""""" e Fita Aluminizada) Para Aparelho Ar Cond. Split até 10.000 BTU'S</v>
          </cell>
          <cell r="C1491" t="str">
            <v>ML</v>
          </cell>
          <cell r="D1491">
            <v>30.807600000000001</v>
          </cell>
        </row>
        <row r="1492">
          <cell r="A1492" t="str">
            <v>001.26.00460</v>
          </cell>
          <cell r="B1492" t="str">
            <v>Fornecimento e Instalação de Rede Figorígena (Tubo de Cobre 1/2"""""""" e 1/4""""""""; Cabo PP 4x1.50; Isolante Térmico em Espuma Para Tubulação 3/4"""""""" e Fita Aluminizada) Para Aparelho Ar Cond. Split de 12.000 BTU'S</v>
          </cell>
          <cell r="C1492" t="str">
            <v>ML</v>
          </cell>
          <cell r="D1492">
            <v>31.777799999999999</v>
          </cell>
        </row>
        <row r="1493">
          <cell r="A1493" t="str">
            <v>001.26.00480</v>
          </cell>
          <cell r="B1493" t="str">
            <v>Fornecimento e Instalação de Rede Figorígena (Tubo de Cobre 3/8"""""""" e 5/8""""""""; Cabo PP 4x1.50; Isolante Térmico em Espuma Para Tubulação 7/8"""""""" e Fita Aluminizada) Para Aparelho Ar Cond. Split de 24.000 BTU'S</v>
          </cell>
          <cell r="C1493" t="str">
            <v>ML</v>
          </cell>
          <cell r="D1493">
            <v>38.6693</v>
          </cell>
        </row>
        <row r="1494">
          <cell r="A1494" t="str">
            <v>001.26.00500</v>
          </cell>
          <cell r="B1494" t="str">
            <v>Fornecimento e Instalação de Rede Figorígena (Tubo de Cobre 1/2"""""""" e 7/8""""""""; Cabo PP 4x1.50; Isolante Térmico em Espuma Para Tubulação 1"""""""" e Fita Aluminizada) Para Aparelho Ar Cond. Split de 48.000 BTU'S</v>
          </cell>
          <cell r="C1494" t="str">
            <v>ML</v>
          </cell>
          <cell r="D1494">
            <v>42.8322</v>
          </cell>
        </row>
        <row r="1495">
          <cell r="A1495" t="str">
            <v>001.26.00520</v>
          </cell>
          <cell r="B1495" t="str">
            <v>Fornecimento e Instalação de Rede Figorígena (Tubo de Cobre 1/2"""""""" e 7/8""""""""; Cabo PP 4x1.50; Isolante Térmico em Espuma Para Tubulação 1"""""""" e Fita Aluminizada) Para Aparelho Ar Cond. Split de 60.000 BTU'S</v>
          </cell>
          <cell r="C1495" t="str">
            <v>ML</v>
          </cell>
          <cell r="D1495">
            <v>42.8322</v>
          </cell>
        </row>
        <row r="1496">
          <cell r="A1496" t="str">
            <v>001.27</v>
          </cell>
          <cell r="B1496" t="str">
            <v>INSTALAÇÕES ELÉTRICAS - CAIXAS DE INSPEÇÃO E PASSAGEM</v>
          </cell>
        </row>
        <row r="1497">
          <cell r="A1497" t="str">
            <v>001.27.00020</v>
          </cell>
          <cell r="B1497" t="str">
            <v>Execução de caixa de passagem de concreto de 5 cm espessura e tampa de concreto impermeabilizada de 30.00 x 30.00 x 30.00 cm</v>
          </cell>
          <cell r="C1497" t="str">
            <v>CJ</v>
          </cell>
          <cell r="D1497">
            <v>29.437000000000001</v>
          </cell>
        </row>
        <row r="1498">
          <cell r="A1498" t="str">
            <v>001.27.00040</v>
          </cell>
          <cell r="B1498" t="str">
            <v>Execução de caixa de passagem de concreto de 5 cm espessura e tampa de concreto impermeabilizada de 30.00 x 30.00 x 40.00 cm</v>
          </cell>
          <cell r="C1498" t="str">
            <v>CJ</v>
          </cell>
          <cell r="D1498">
            <v>33.503799999999998</v>
          </cell>
        </row>
        <row r="1499">
          <cell r="A1499" t="str">
            <v>001.27.00060</v>
          </cell>
          <cell r="B1499" t="str">
            <v>Execução de caixa de passagem de concreto de 5 cm espessura e tampa de concreto impermeabilizada de 40.00 x 40.00 x 40.00 cm</v>
          </cell>
          <cell r="C1499" t="str">
            <v>CJ</v>
          </cell>
          <cell r="D1499">
            <v>49.586199999999998</v>
          </cell>
        </row>
        <row r="1500">
          <cell r="A1500" t="str">
            <v>001.27.00080</v>
          </cell>
          <cell r="B1500" t="str">
            <v>Execução de caixa de passagem de concreto de 5 cm espessura e tampa de concreto impermeabilizada de 40.00 x 40.00 x 50.00 cm</v>
          </cell>
          <cell r="C1500" t="str">
            <v>CJ</v>
          </cell>
          <cell r="D1500">
            <v>56.5075</v>
          </cell>
        </row>
        <row r="1501">
          <cell r="A1501" t="str">
            <v>001.27.00100</v>
          </cell>
          <cell r="B1501" t="str">
            <v>Execução de caixa de passagem de concreto de 5 cm espessura e tampa de concreto impermeabilizada de 50.00 x 50.00 x 50.00 cm</v>
          </cell>
          <cell r="C1501" t="str">
            <v>CJ</v>
          </cell>
          <cell r="D1501">
            <v>74.833799999999997</v>
          </cell>
        </row>
        <row r="1502">
          <cell r="A1502" t="str">
            <v>001.27.00120</v>
          </cell>
          <cell r="B1502" t="str">
            <v>Execução de caixa de passagem de concreto de 5 cm espessura e tampa de concreto impermeabilizada de 50.00 x 50.00 x 60.00 cm</v>
          </cell>
          <cell r="C1502" t="str">
            <v>CJ</v>
          </cell>
          <cell r="D1502">
            <v>83.626800000000003</v>
          </cell>
        </row>
        <row r="1503">
          <cell r="A1503" t="str">
            <v>001.27.00140</v>
          </cell>
          <cell r="B1503" t="str">
            <v>Execução de caixa de passagem de concreto de 5 cm espessura e tampa de concreto impermeabilizada de 60.00 x 60.00 x 60.00 cm</v>
          </cell>
          <cell r="C1503" t="str">
            <v>CJ</v>
          </cell>
          <cell r="D1503">
            <v>105.94499999999999</v>
          </cell>
        </row>
        <row r="1504">
          <cell r="A1504" t="str">
            <v>001.27.00160</v>
          </cell>
          <cell r="B1504" t="str">
            <v>Execução de caixa de passagem de concreto de 5 cm espessura e tampa de concreto impermeabilizada de 80.00 x 80.00 x 80.00 cm</v>
          </cell>
          <cell r="C1504" t="str">
            <v>CJ</v>
          </cell>
          <cell r="D1504">
            <v>185.191</v>
          </cell>
        </row>
        <row r="1505">
          <cell r="A1505" t="str">
            <v>001.27.00180</v>
          </cell>
          <cell r="B1505" t="str">
            <v>Execução de caixa de passagem de concreto de 5 cm espessura e tampa de concreto impermeabilizada de 80.00 x 80.00 x 100.00 cm</v>
          </cell>
          <cell r="C1505" t="str">
            <v>CJ</v>
          </cell>
          <cell r="D1505">
            <v>214.8946</v>
          </cell>
        </row>
        <row r="1506">
          <cell r="A1506" t="str">
            <v>001.27.00200</v>
          </cell>
          <cell r="B1506" t="str">
            <v>Execução de caixa de passagem de alvenaria de 1/2 vez c/ tampa de concreto impermeabilizada 30.00 x 30.00 x 30.00 cm</v>
          </cell>
          <cell r="C1506" t="str">
            <v>CJ</v>
          </cell>
          <cell r="D1506">
            <v>42.7376</v>
          </cell>
        </row>
        <row r="1507">
          <cell r="A1507" t="str">
            <v>001.27.00220</v>
          </cell>
          <cell r="B1507" t="str">
            <v>Execução de caixa de passagem de alvenaria de 1/2 vez c/ tampa de concreto impermeabilizada 30.00 x 30.00 x 40.00 cm</v>
          </cell>
          <cell r="C1507" t="str">
            <v>CJ</v>
          </cell>
          <cell r="D1507">
            <v>50.0625</v>
          </cell>
        </row>
        <row r="1508">
          <cell r="A1508" t="str">
            <v>001.27.00240</v>
          </cell>
          <cell r="B1508" t="str">
            <v>Execução de caixa de passagem de alvenaria de 1/2 vez c/ tampa de concreto impermeabilizada 40.00 x 40.00 x 40.00 cm</v>
          </cell>
          <cell r="C1508" t="str">
            <v>CJ</v>
          </cell>
          <cell r="D1508">
            <v>62.212899999999998</v>
          </cell>
        </row>
        <row r="1509">
          <cell r="A1509" t="str">
            <v>001.27.00260</v>
          </cell>
          <cell r="B1509" t="str">
            <v>Execução de caixa de passagem de alvenaria de 1/2 vez c/ tampa de concreto impermeabilizada 40.00 x 40.00 x 50.00 cm</v>
          </cell>
          <cell r="C1509" t="str">
            <v>CJ</v>
          </cell>
          <cell r="D1509">
            <v>73.571399999999997</v>
          </cell>
        </row>
        <row r="1510">
          <cell r="A1510" t="str">
            <v>001.27.00280</v>
          </cell>
          <cell r="B1510" t="str">
            <v>Execução de caixa de passagem de alvenaria de 1/2 vez c/ tampa de concreto impermeabiliada 50.00 x 50.00 x 50.00 cm</v>
          </cell>
          <cell r="C1510" t="str">
            <v>CJ</v>
          </cell>
          <cell r="D1510">
            <v>90.819299999999998</v>
          </cell>
        </row>
        <row r="1511">
          <cell r="A1511" t="str">
            <v>001.27.00300</v>
          </cell>
          <cell r="B1511" t="str">
            <v>Exeucução de caixa de passagem de alvenaria de 1/2 vez c/ tampa de concreto impermeabilizada 50.00 x 50.00 x 60.0 cm</v>
          </cell>
          <cell r="C1511" t="str">
            <v>CJ</v>
          </cell>
          <cell r="D1511">
            <v>101.2668</v>
          </cell>
        </row>
        <row r="1512">
          <cell r="A1512" t="str">
            <v>001.27.00320</v>
          </cell>
          <cell r="B1512" t="str">
            <v>Execuçãoo de caixa de passagem de alvenaria de 1/2 vez c/ tampa de concreto impermeabilizada 60.00 x 60.00 x 60.00 cm</v>
          </cell>
          <cell r="C1512" t="str">
            <v>CJ</v>
          </cell>
          <cell r="D1512">
            <v>123.7026</v>
          </cell>
        </row>
        <row r="1513">
          <cell r="A1513" t="str">
            <v>001.27.00340</v>
          </cell>
          <cell r="B1513" t="str">
            <v>Execução de caixa de passagem de alvenaria de 1/2 vez c/ tampa de concreto impermeabilizada 80.00 x 80.00 x 80.00 cm</v>
          </cell>
          <cell r="C1513" t="str">
            <v>CJ</v>
          </cell>
          <cell r="D1513">
            <v>203.7149</v>
          </cell>
        </row>
        <row r="1514">
          <cell r="A1514" t="str">
            <v>001.27.00360</v>
          </cell>
          <cell r="B1514" t="str">
            <v>Execução de caixa de passagem de alvenaria de 1/2 vez c/ tampa de concreto impermeabilizada 80.00 x 80.00 x 100.00 cm</v>
          </cell>
          <cell r="C1514" t="str">
            <v>CJ</v>
          </cell>
          <cell r="D1514">
            <v>239.95400000000001</v>
          </cell>
        </row>
        <row r="1515">
          <cell r="A1515" t="str">
            <v>001.28</v>
          </cell>
          <cell r="B1515" t="str">
            <v>INSTALAÇÕES ELÉTRICAS - ALTA TENSÃO</v>
          </cell>
        </row>
        <row r="1516">
          <cell r="A1516" t="str">
            <v>001.28.00020</v>
          </cell>
          <cell r="B1516" t="str">
            <v>Fornecimento e Instalação de Fio de Alumínio nº 6 AWG (37 kg / km)</v>
          </cell>
          <cell r="C1516" t="str">
            <v>KG</v>
          </cell>
          <cell r="D1516">
            <v>16.091100000000001</v>
          </cell>
        </row>
        <row r="1517">
          <cell r="A1517" t="str">
            <v>001.28.00040</v>
          </cell>
          <cell r="B1517" t="str">
            <v>Fornecimento e Instalação de Fusível NH 63 A, 500 V</v>
          </cell>
          <cell r="C1517" t="str">
            <v>UN</v>
          </cell>
          <cell r="D1517">
            <v>5.1638999999999999</v>
          </cell>
        </row>
        <row r="1518">
          <cell r="A1518" t="str">
            <v>001.28.00060</v>
          </cell>
          <cell r="B1518" t="str">
            <v>Fornecimento e Instalação de Fusível NH 80 A, 500 V</v>
          </cell>
          <cell r="C1518" t="str">
            <v>UN</v>
          </cell>
          <cell r="D1518">
            <v>5.1638999999999999</v>
          </cell>
        </row>
        <row r="1519">
          <cell r="A1519" t="str">
            <v>001.28.00080</v>
          </cell>
          <cell r="B1519" t="str">
            <v>Fornecimento e Instalação de Fusível NH 100 A, 500 V</v>
          </cell>
          <cell r="C1519" t="str">
            <v>UN</v>
          </cell>
          <cell r="D1519">
            <v>5.1638999999999999</v>
          </cell>
        </row>
        <row r="1520">
          <cell r="A1520" t="str">
            <v>001.28.00100</v>
          </cell>
          <cell r="B1520" t="str">
            <v>Fornecimento e Instalação de Fusível NH 160 A, 500 V</v>
          </cell>
          <cell r="C1520" t="str">
            <v>UN</v>
          </cell>
          <cell r="D1520">
            <v>5.1939000000000002</v>
          </cell>
        </row>
        <row r="1521">
          <cell r="A1521" t="str">
            <v>001.28.00120</v>
          </cell>
          <cell r="B1521" t="str">
            <v>Fornecimento e Instalação de Fusível NH 200 A, 500 V</v>
          </cell>
          <cell r="C1521" t="str">
            <v>UN</v>
          </cell>
          <cell r="D1521">
            <v>14.9857</v>
          </cell>
        </row>
        <row r="1522">
          <cell r="A1522" t="str">
            <v>001.28.00140</v>
          </cell>
          <cell r="B1522" t="str">
            <v>Fornecimento e Instalação de Fusível NH 315 A, 500 V</v>
          </cell>
          <cell r="C1522" t="str">
            <v>UN</v>
          </cell>
          <cell r="D1522">
            <v>23.335699999999999</v>
          </cell>
        </row>
        <row r="1523">
          <cell r="A1523" t="str">
            <v>001.28.00160</v>
          </cell>
          <cell r="B1523" t="str">
            <v>Fornecimento e Instalação de Fusível NH 400 A, 500 V</v>
          </cell>
          <cell r="C1523" t="str">
            <v>UN</v>
          </cell>
          <cell r="D1523">
            <v>23.335699999999999</v>
          </cell>
        </row>
        <row r="1524">
          <cell r="A1524" t="str">
            <v>001.28.00180</v>
          </cell>
          <cell r="B1524" t="str">
            <v>Fornecimento e Instalação de Fusível NH 630 A, 500 V</v>
          </cell>
          <cell r="C1524" t="str">
            <v>UN</v>
          </cell>
          <cell r="D1524">
            <v>34.935699999999997</v>
          </cell>
        </row>
        <row r="1525">
          <cell r="A1525" t="str">
            <v>001.28.00200</v>
          </cell>
          <cell r="B1525" t="str">
            <v>Fornecimento e instalação de chave blindada triplar 3x125amp/500v</v>
          </cell>
          <cell r="C1525" t="str">
            <v>CJ</v>
          </cell>
          <cell r="D1525">
            <v>322.3707</v>
          </cell>
        </row>
        <row r="1526">
          <cell r="A1526" t="str">
            <v>001.28.00220</v>
          </cell>
          <cell r="B1526" t="str">
            <v>Fornecimento e Instalação de Armação Secundária 02 Estribos- Zincada</v>
          </cell>
          <cell r="C1526" t="str">
            <v>UN</v>
          </cell>
          <cell r="D1526">
            <v>14.4152</v>
          </cell>
        </row>
        <row r="1527">
          <cell r="A1527" t="str">
            <v>001.28.00240</v>
          </cell>
          <cell r="B1527" t="str">
            <v>Fornecimento e Instalação de Isolador Tipo Roldana 76 x 79 mm2</v>
          </cell>
          <cell r="C1527" t="str">
            <v>UN</v>
          </cell>
          <cell r="D1527">
            <v>2.9152</v>
          </cell>
        </row>
        <row r="1528">
          <cell r="A1528" t="str">
            <v>001.28.00260</v>
          </cell>
          <cell r="B1528" t="str">
            <v>Execução de mureta em alvenaria de 1.5 vez  de tijolo assente com argamassa mista 1:2:8 cimento cal hidratada e areia inclusive fundação em concreto ciclópico no traço 1:3;6 revestimento rústico e caiação - para instalação de medidor de luz e força</v>
          </cell>
          <cell r="C1528" t="str">
            <v>M2</v>
          </cell>
          <cell r="D1528">
            <v>143.21899999999999</v>
          </cell>
        </row>
        <row r="1529">
          <cell r="A1529" t="str">
            <v>001.28.00280</v>
          </cell>
          <cell r="B1529" t="str">
            <v>Fornecimento e instalação de placa de advertência com os dizeres """"""""perigo de morte alta tensão""""""""</v>
          </cell>
          <cell r="C1529" t="str">
            <v>PC</v>
          </cell>
          <cell r="D1529">
            <v>36.119199999999999</v>
          </cell>
        </row>
        <row r="1530">
          <cell r="A1530" t="str">
            <v>001.28.00300</v>
          </cell>
          <cell r="B1530" t="str">
            <v>Fornecimento e instalação de arame de aço galvanizado nº 14bwg (27 2g/m)</v>
          </cell>
          <cell r="C1530" t="str">
            <v>KG</v>
          </cell>
          <cell r="D1530">
            <v>8.3538999999999994</v>
          </cell>
        </row>
        <row r="1531">
          <cell r="A1531" t="str">
            <v>001.28.00320</v>
          </cell>
          <cell r="B1531" t="str">
            <v>Fornecimento e instalação de cabo de aço 6.4mm 1/4""""""""</v>
          </cell>
          <cell r="C1531" t="str">
            <v>ML</v>
          </cell>
          <cell r="D1531">
            <v>2.5829</v>
          </cell>
        </row>
        <row r="1532">
          <cell r="A1532" t="str">
            <v>001.28.00340</v>
          </cell>
          <cell r="B1532" t="str">
            <v>Esticador galvanizado de diâm. 1/2""""""""</v>
          </cell>
          <cell r="C1532" t="str">
            <v>UN</v>
          </cell>
          <cell r="D1532">
            <v>13.0357</v>
          </cell>
        </row>
        <row r="1533">
          <cell r="A1533" t="str">
            <v>001.28.00360</v>
          </cell>
          <cell r="B1533" t="str">
            <v>Fornecimento e instalação de sapatilha para cabo de aço ate 3/8</v>
          </cell>
          <cell r="C1533" t="str">
            <v>UN</v>
          </cell>
          <cell r="D1533">
            <v>1.5739000000000001</v>
          </cell>
        </row>
        <row r="1534">
          <cell r="A1534" t="str">
            <v>001.28.00380</v>
          </cell>
          <cell r="B1534" t="str">
            <v>Fornecimento e instalação de fita de alumínio para proteção de 1 x 10 mm</v>
          </cell>
          <cell r="C1534" t="str">
            <v>KG</v>
          </cell>
          <cell r="D1534">
            <v>34.317599999999999</v>
          </cell>
        </row>
        <row r="1535">
          <cell r="A1535" t="str">
            <v>001.28.00400</v>
          </cell>
          <cell r="B1535" t="str">
            <v>Fornecimento e instalação de arruela redonda para parafuso diam. 16.00 mm (5/8"""""""""""""""")</v>
          </cell>
          <cell r="C1535" t="str">
            <v>UN</v>
          </cell>
          <cell r="D1535">
            <v>0.79190000000000005</v>
          </cell>
        </row>
        <row r="1536">
          <cell r="A1536" t="str">
            <v>001.28.00420</v>
          </cell>
          <cell r="B1536" t="str">
            <v>Fornecimento e instalação de porca quadrada para parafuso diâmetro 16.00mm</v>
          </cell>
          <cell r="C1536" t="str">
            <v>UN</v>
          </cell>
          <cell r="D1536">
            <v>1.2239</v>
          </cell>
        </row>
        <row r="1537">
          <cell r="A1537" t="str">
            <v>001.28.00440</v>
          </cell>
          <cell r="B1537" t="str">
            <v>Fornecimento e instalação de Cabo de Alumínio Nú 2 CA AWG (Sem Alma)</v>
          </cell>
          <cell r="C1537" t="str">
            <v>KG</v>
          </cell>
          <cell r="D1537">
            <v>19.201499999999999</v>
          </cell>
        </row>
        <row r="1538">
          <cell r="A1538" t="str">
            <v>001.28.00460</v>
          </cell>
          <cell r="B1538" t="str">
            <v>Fornecimento e instalação de Cabo de Alumínio Nú 2 CAA AWG SPARROW</v>
          </cell>
          <cell r="C1538" t="str">
            <v>KG</v>
          </cell>
          <cell r="D1538">
            <v>16.049700000000001</v>
          </cell>
        </row>
        <row r="1539">
          <cell r="A1539" t="str">
            <v>001.28.00480</v>
          </cell>
          <cell r="B1539" t="str">
            <v>Fornecimento e Instalação de Cabo de Alumínio Multiplexado 3 x 1 x 35 mm2 + 35 mm2 - Fase CA, Isolamento com XLPE e Neutro Nú CAL</v>
          </cell>
          <cell r="C1539" t="str">
            <v>ML</v>
          </cell>
          <cell r="D1539">
            <v>12.3879</v>
          </cell>
        </row>
        <row r="1540">
          <cell r="A1540" t="str">
            <v>001.28.00500</v>
          </cell>
          <cell r="B1540" t="str">
            <v>Fornecimento e Instalação de Cabo de Alumínio Multiplexado 3 x 1 x 70 mm2 + 70 mm2 - Fase CA, Isolamento com XLPE e Neutro Nú CAL</v>
          </cell>
          <cell r="C1540" t="str">
            <v>ML</v>
          </cell>
          <cell r="D1540">
            <v>21.639299999999999</v>
          </cell>
        </row>
        <row r="1541">
          <cell r="A1541" t="str">
            <v>001.28.00520</v>
          </cell>
          <cell r="B1541" t="str">
            <v>Fornecimento e Instalação de Cabo de Alumínio Multiplexado 3 x 1 x 120 mm2 + 70 mm2 - Fase CA, Isolamento com XLPE e Neutro Nú CAL</v>
          </cell>
          <cell r="C1541" t="str">
            <v>ML</v>
          </cell>
          <cell r="D1541">
            <v>32.8491</v>
          </cell>
        </row>
        <row r="1542">
          <cell r="A1542" t="str">
            <v>001.28.00540</v>
          </cell>
          <cell r="B1542" t="str">
            <v>Fornecimento e instalação de Cruzeta de Concreto 90 x 90 x 2000 mm - 250 daN - Retangular</v>
          </cell>
          <cell r="C1542" t="str">
            <v>UN</v>
          </cell>
          <cell r="D1542">
            <v>63.207799999999999</v>
          </cell>
        </row>
        <row r="1543">
          <cell r="A1543" t="str">
            <v>001.28.00560</v>
          </cell>
          <cell r="B1543" t="str">
            <v>Fornecimento e Instalação de Mão Francesa Plana 3/16"""""""""""""""" x 32 x 619 mm</v>
          </cell>
          <cell r="C1543" t="str">
            <v>UN</v>
          </cell>
          <cell r="D1543">
            <v>7.5087000000000002</v>
          </cell>
        </row>
        <row r="1544">
          <cell r="A1544" t="str">
            <v>001.28.00580</v>
          </cell>
          <cell r="B1544" t="str">
            <v>Fornecimento e Instalação de Olhal Para Parafuso de Diam.16mm</v>
          </cell>
          <cell r="C1544" t="str">
            <v>UN</v>
          </cell>
          <cell r="D1544">
            <v>8.7087000000000003</v>
          </cell>
        </row>
        <row r="1545">
          <cell r="A1545" t="str">
            <v>001.28.00600</v>
          </cell>
          <cell r="B1545" t="str">
            <v>Fornecimento e Instalação de Isolador de Disco de 154.00 mm (6"""""""""""""""")</v>
          </cell>
          <cell r="C1545" t="str">
            <v>UN</v>
          </cell>
          <cell r="D1545">
            <v>25.358699999999999</v>
          </cell>
        </row>
        <row r="1546">
          <cell r="A1546" t="str">
            <v>001.28.00620</v>
          </cell>
          <cell r="B1546" t="str">
            <v>Fornecimento e instalação de Isolador de Pilar 15.00 Kv - 110 Kv</v>
          </cell>
          <cell r="C1546" t="str">
            <v>UN</v>
          </cell>
          <cell r="D1546">
            <v>59.3947</v>
          </cell>
        </row>
        <row r="1547">
          <cell r="A1547" t="str">
            <v>001.28.00640</v>
          </cell>
          <cell r="B1547" t="str">
            <v>Fornecimento e instalação de Isolador de Pilar 34,50 Kv - 170 Kv</v>
          </cell>
          <cell r="C1547" t="str">
            <v>UN</v>
          </cell>
          <cell r="D1547">
            <v>56.134700000000002</v>
          </cell>
        </row>
        <row r="1548">
          <cell r="A1548" t="str">
            <v>001.28.00650</v>
          </cell>
          <cell r="B1548" t="str">
            <v>Fornecimento e Instalação de Pino Auto Travante 16.00 x 140.00 mm 15/34.5 KV</v>
          </cell>
          <cell r="C1548" t="str">
            <v>UN</v>
          </cell>
          <cell r="D1548">
            <v>7.1462000000000003</v>
          </cell>
        </row>
        <row r="1549">
          <cell r="A1549" t="str">
            <v>001.28.00660</v>
          </cell>
          <cell r="B1549" t="str">
            <v>Fornecimento e Instalação de Pino Auto Travante 16.00 x 168.00 mm 15/34.5 KV</v>
          </cell>
          <cell r="C1549" t="str">
            <v>UN</v>
          </cell>
          <cell r="D1549">
            <v>6.8061999999999996</v>
          </cell>
        </row>
        <row r="1550">
          <cell r="A1550" t="str">
            <v>001.28.00670</v>
          </cell>
          <cell r="B1550" t="str">
            <v>Fornecimento e Instalação de Pino Auto Travante 16.00 x 200.00 mm 15/34.5 KV</v>
          </cell>
          <cell r="C1550" t="str">
            <v>UN</v>
          </cell>
          <cell r="D1550">
            <v>7.6462000000000003</v>
          </cell>
        </row>
        <row r="1551">
          <cell r="A1551" t="str">
            <v>001.28.00680</v>
          </cell>
          <cell r="B1551" t="str">
            <v>Fornecimento e Instalação de Arruela Quadrada 16.00 de 38.00mm X 3.00 mm com Furo de 18.00 mm</v>
          </cell>
          <cell r="C1551" t="str">
            <v>UN</v>
          </cell>
          <cell r="D1551">
            <v>0.58709999999999996</v>
          </cell>
        </row>
        <row r="1552">
          <cell r="A1552" t="str">
            <v>001.28.00700</v>
          </cell>
          <cell r="B1552" t="str">
            <v>Fornecimento e Instalação de Gancho Olhal</v>
          </cell>
          <cell r="C1552" t="str">
            <v>UN</v>
          </cell>
          <cell r="D1552">
            <v>6.5769000000000002</v>
          </cell>
        </row>
        <row r="1553">
          <cell r="A1553" t="str">
            <v>001.28.00720</v>
          </cell>
          <cell r="B1553" t="str">
            <v>Fornecimento e instalação de chave fusível XS 15 Kv 300 A 10 KA Mod C</v>
          </cell>
          <cell r="C1553" t="str">
            <v>UN</v>
          </cell>
          <cell r="D1553">
            <v>140.41839999999999</v>
          </cell>
        </row>
        <row r="1554">
          <cell r="A1554" t="str">
            <v>001.28.00740</v>
          </cell>
          <cell r="B1554" t="str">
            <v>Fornecimento e Instalação de Chave Fusível XS 36,2 Kv 300 A 5 KA Mod C</v>
          </cell>
          <cell r="C1554" t="str">
            <v>UN</v>
          </cell>
          <cell r="D1554">
            <v>205.5384</v>
          </cell>
        </row>
        <row r="1555">
          <cell r="A1555" t="str">
            <v>001.28.00760</v>
          </cell>
          <cell r="B1555" t="str">
            <v>Fornecimento e Instalação de Chave Seccionadora Unipolar 15 Kv 630 A 95 KV C/ Terminal</v>
          </cell>
          <cell r="C1555" t="str">
            <v>UN</v>
          </cell>
          <cell r="D1555">
            <v>236.57149999999999</v>
          </cell>
        </row>
        <row r="1556">
          <cell r="A1556" t="str">
            <v>001.28.00780</v>
          </cell>
          <cell r="B1556" t="str">
            <v>Fornecimento e Instalação de Chave Seccionadora Unipolar 36,2 Kv 630 A 95 KV C/ Terminal</v>
          </cell>
          <cell r="C1556" t="str">
            <v>UN</v>
          </cell>
          <cell r="D1556">
            <v>405.11919999999998</v>
          </cell>
        </row>
        <row r="1557">
          <cell r="A1557" t="str">
            <v>001.28.00800</v>
          </cell>
          <cell r="B1557" t="str">
            <v>Fornecimento e Instalação de Protetor de Bucha A. T. de Trafo 15 KV</v>
          </cell>
          <cell r="C1557" t="str">
            <v>UN</v>
          </cell>
          <cell r="D1557">
            <v>15.6869</v>
          </cell>
        </row>
        <row r="1558">
          <cell r="A1558" t="str">
            <v>001.28.00820</v>
          </cell>
          <cell r="B1558" t="str">
            <v>Fornecimento e Instalação de Elo Fusível de Alta Tensão 1 H 500 mm</v>
          </cell>
          <cell r="C1558" t="str">
            <v>UN</v>
          </cell>
          <cell r="D1558">
            <v>4.0476999999999999</v>
          </cell>
        </row>
        <row r="1559">
          <cell r="A1559" t="str">
            <v>001.28.00840</v>
          </cell>
          <cell r="B1559" t="str">
            <v>Fornecimento e Instalação de Elo Fusível de Alta Tensão 2 H 500 mm</v>
          </cell>
          <cell r="C1559" t="str">
            <v>UN</v>
          </cell>
          <cell r="D1559">
            <v>4.0476999999999999</v>
          </cell>
        </row>
        <row r="1560">
          <cell r="A1560" t="str">
            <v>001.28.00860</v>
          </cell>
          <cell r="B1560" t="str">
            <v>Fornecimento e Instalação de Elo Fusível de Alta Tensão 3 H 500 mm</v>
          </cell>
          <cell r="C1560" t="str">
            <v>UN</v>
          </cell>
          <cell r="D1560">
            <v>4.0476999999999999</v>
          </cell>
        </row>
        <row r="1561">
          <cell r="A1561" t="str">
            <v>001.28.00880</v>
          </cell>
          <cell r="B1561" t="str">
            <v>Fornecimento e Instalação de Elo Fusível de Alta Tensão 5 H 500 mm</v>
          </cell>
          <cell r="C1561" t="str">
            <v>UN</v>
          </cell>
          <cell r="D1561">
            <v>4.0476999999999999</v>
          </cell>
        </row>
        <row r="1562">
          <cell r="A1562" t="str">
            <v>001.28.00900</v>
          </cell>
          <cell r="B1562" t="str">
            <v>Fornecimento e Instalação de Elo Fusível de Alta Tensão 6 K 500 mm</v>
          </cell>
          <cell r="C1562" t="str">
            <v>UN</v>
          </cell>
          <cell r="D1562">
            <v>4.0476999999999999</v>
          </cell>
        </row>
        <row r="1563">
          <cell r="A1563" t="str">
            <v>001.28.00920</v>
          </cell>
          <cell r="B1563" t="str">
            <v>Fornecimento e Instalação de Elo Fusível de Alta Tensão 15 K 500 mm</v>
          </cell>
          <cell r="C1563" t="str">
            <v>UN</v>
          </cell>
          <cell r="D1563">
            <v>4.5476999999999999</v>
          </cell>
        </row>
        <row r="1564">
          <cell r="A1564" t="str">
            <v>001.28.00940</v>
          </cell>
          <cell r="B1564" t="str">
            <v>Fornecimento e Instalação de Elo Fusível de Alta Tensão 25 K 500 mm</v>
          </cell>
          <cell r="C1564" t="str">
            <v>UN</v>
          </cell>
          <cell r="D1564">
            <v>4.8476999999999997</v>
          </cell>
        </row>
        <row r="1565">
          <cell r="A1565" t="str">
            <v>001.28.00960</v>
          </cell>
          <cell r="B1565" t="str">
            <v>Fornecimento e Instalação de Para Raios 12 KV 10 KA Polimérico ZQP</v>
          </cell>
          <cell r="C1565" t="str">
            <v>UN</v>
          </cell>
          <cell r="D1565">
            <v>151.82839999999999</v>
          </cell>
        </row>
        <row r="1566">
          <cell r="A1566" t="str">
            <v>001.28.00980</v>
          </cell>
          <cell r="B1566" t="str">
            <v>Fornecimento e Instalação de Para Raios 30 KV 10 KA Polimérico ZQP</v>
          </cell>
          <cell r="C1566" t="str">
            <v>UN</v>
          </cell>
          <cell r="D1566">
            <v>351.63839999999999</v>
          </cell>
        </row>
        <row r="1567">
          <cell r="A1567" t="str">
            <v>001.28.01000</v>
          </cell>
          <cell r="B1567" t="str">
            <v>Fornecimento e Instalação de Suporte Padronizado para Transformador Para Poste DT 195 X 100 mm</v>
          </cell>
          <cell r="C1567" t="str">
            <v>UN</v>
          </cell>
          <cell r="D1567">
            <v>70.498400000000004</v>
          </cell>
        </row>
        <row r="1568">
          <cell r="A1568" t="str">
            <v>001.28.01020</v>
          </cell>
          <cell r="B1568" t="str">
            <v>Fornecimento e Instalação de Suporte Para Transformador Em Poste Circular 210 mm</v>
          </cell>
          <cell r="C1568" t="str">
            <v>UN</v>
          </cell>
          <cell r="D1568">
            <v>66.238399999999999</v>
          </cell>
        </row>
        <row r="1569">
          <cell r="A1569" t="str">
            <v>001.28.01040</v>
          </cell>
          <cell r="B1569" t="str">
            <v>Fornecimento e Instalação de Suporte Para Transformador Em Poste Circular 230 mm</v>
          </cell>
          <cell r="C1569" t="str">
            <v>UN</v>
          </cell>
          <cell r="D1569">
            <v>71.238399999999999</v>
          </cell>
        </row>
        <row r="1570">
          <cell r="A1570" t="str">
            <v>001.28.01060</v>
          </cell>
          <cell r="B1570" t="str">
            <v>Fornecimento e instalação de transformador Monofásico - MRT - Tensão Secundária 245/127 V 34.5 KV - 15 KVA</v>
          </cell>
          <cell r="C1570" t="str">
            <v>UN</v>
          </cell>
          <cell r="D1570">
            <v>2042.8607999999999</v>
          </cell>
        </row>
        <row r="1571">
          <cell r="A1571" t="str">
            <v>001.28.01080</v>
          </cell>
          <cell r="B1571" t="str">
            <v>Forneciemnto e instalação de transformador trifásico 13 8 13 2 6 6kv/220v primário em triângulo secundário em estrela 30 kva</v>
          </cell>
          <cell r="C1571" t="str">
            <v>UN</v>
          </cell>
          <cell r="D1571">
            <v>3501.8607999999999</v>
          </cell>
        </row>
        <row r="1572">
          <cell r="A1572" t="str">
            <v>001.28.01100</v>
          </cell>
          <cell r="B1572" t="str">
            <v>Forneciemnto e instalação de transformador trifásico 13 8 13 2 6 6kv/220v primário em triângulo secundário em estrela 45 kva</v>
          </cell>
          <cell r="C1572" t="str">
            <v>UN</v>
          </cell>
          <cell r="D1572">
            <v>4263.8608000000004</v>
          </cell>
        </row>
        <row r="1573">
          <cell r="A1573" t="str">
            <v>001.28.01120</v>
          </cell>
          <cell r="B1573" t="str">
            <v>Forneciemnto e instalação de transformador trifásico 13 8 13 2 6 6kv/220v primário em triângulo secundário em estrela 75 kva</v>
          </cell>
          <cell r="C1573" t="str">
            <v>UN</v>
          </cell>
          <cell r="D1573">
            <v>5924.0528000000004</v>
          </cell>
        </row>
        <row r="1574">
          <cell r="A1574" t="str">
            <v>001.28.01140</v>
          </cell>
          <cell r="B1574" t="str">
            <v>Forneciemnto e instalação de transformador trifásico 13 8 13 2 6 6kv/220v primário em triângulo secundário em estrela 112.5 kva</v>
          </cell>
          <cell r="C1574" t="str">
            <v>UN</v>
          </cell>
          <cell r="D1574">
            <v>7465.0680000000002</v>
          </cell>
        </row>
        <row r="1575">
          <cell r="A1575" t="str">
            <v>001.28.01160</v>
          </cell>
          <cell r="B1575" t="str">
            <v>Fornecimento e instalação de transformador trifásico 13 8 13 2 6 6kv/220v primário em triângulo secundário em estrela 150 kva</v>
          </cell>
          <cell r="C1575" t="str">
            <v>UN</v>
          </cell>
          <cell r="D1575">
            <v>9232.768</v>
          </cell>
        </row>
        <row r="1576">
          <cell r="A1576" t="str">
            <v>001.28.01180</v>
          </cell>
          <cell r="B1576" t="str">
            <v>Fornecimento e instalação de transformador trifásico 13 8 13 2 6 6kv/220v primário em triângulo secundário em estrela 15 kva</v>
          </cell>
          <cell r="C1576" t="str">
            <v>UN</v>
          </cell>
          <cell r="D1576">
            <v>2352.384</v>
          </cell>
        </row>
        <row r="1577">
          <cell r="A1577" t="str">
            <v>001.28.01200</v>
          </cell>
          <cell r="B1577" t="str">
            <v>Fornecimento e instalação de transformador trifásico 13 8 13 2 6 6kv/220v primário em triângulo secundário em estrela 225 kva</v>
          </cell>
          <cell r="C1577" t="str">
            <v>UN</v>
          </cell>
          <cell r="D1577">
            <v>12229.168</v>
          </cell>
        </row>
        <row r="1578">
          <cell r="A1578" t="str">
            <v>001.28.01220</v>
          </cell>
          <cell r="B1578" t="str">
            <v>Forneciemnto e instalação de transformador trifásico 13 8 13 2 6 6kv/220v primário em triângulo secundário em estrela 300 kva</v>
          </cell>
          <cell r="C1578" t="str">
            <v>UN</v>
          </cell>
          <cell r="D1578">
            <v>15342.168</v>
          </cell>
        </row>
        <row r="1579">
          <cell r="A1579" t="str">
            <v>001.28.01240</v>
          </cell>
          <cell r="B1579" t="str">
            <v>Fornecimento e trasformação de trasformador de distribuição trifásico, com resfriamento em banho de óleo mineral, para uso interno, potência 500 kva - classe de tensão 15 kv, transprimários de 13.800, 13.200, 12.600 - ligação delta e 220-127v, ligação e</v>
          </cell>
          <cell r="C1579" t="str">
            <v>UN</v>
          </cell>
          <cell r="D1579">
            <v>21867.96</v>
          </cell>
        </row>
        <row r="1580">
          <cell r="A1580" t="str">
            <v>001.28.01260</v>
          </cell>
          <cell r="B1580" t="str">
            <v>Fornecimento e instalação de parafuso cabeça quadrada """"""""""""""""máquina"""""""""""""""", dim.16.00mm x 125.00mm, incl. Porca Quadrada Diam. Interno 16.00 mm</v>
          </cell>
          <cell r="C1580" t="str">
            <v>CJ</v>
          </cell>
          <cell r="D1580">
            <v>3.0634999999999999</v>
          </cell>
        </row>
        <row r="1581">
          <cell r="A1581" t="str">
            <v>001.28.01280</v>
          </cell>
          <cell r="B1581" t="str">
            <v>Fornecimento e instalação de parafuso cabeça quadrada """"""""""""""""máquina"""""""""""""""", dim.16.00mm x 150.00mm, incl. Porca Quadrada Diam. Interno 16.00 mm</v>
          </cell>
          <cell r="C1581" t="str">
            <v>CJ</v>
          </cell>
          <cell r="D1581">
            <v>3.4434999999999998</v>
          </cell>
        </row>
        <row r="1582">
          <cell r="A1582" t="str">
            <v>001.28.01300</v>
          </cell>
          <cell r="B1582" t="str">
            <v>Fornecimento e instalação de parafuso cabeça quadrada """"""""""""""""máquina"""""""""""""""", dim.16.00mm x 200.00mm, incl. Porca Quadrada Diam. Interno 16.00 mm</v>
          </cell>
          <cell r="C1582" t="str">
            <v>CJ</v>
          </cell>
          <cell r="D1582">
            <v>3.6135000000000002</v>
          </cell>
        </row>
        <row r="1583">
          <cell r="A1583" t="str">
            <v>001.28.01320</v>
          </cell>
          <cell r="B1583" t="str">
            <v>Fornecimento e instalação de parafuso cabeça quadrada """"""""""""""""máquina"""""""""""""""", dim.16.00mm x 250.00mm, incl. Porca Quadrada Diam. Interno 16.00 mm</v>
          </cell>
          <cell r="C1583" t="str">
            <v>CJ</v>
          </cell>
          <cell r="D1583">
            <v>4.0735000000000001</v>
          </cell>
        </row>
        <row r="1584">
          <cell r="A1584" t="str">
            <v>001.28.01340</v>
          </cell>
          <cell r="B1584" t="str">
            <v>Fornecimento e instalação de parafuso cabeça quadrada """"""""""""""""máquina"""""""""""""""", dim.16.00mm x 300.00mm, incl. Porca Quadrada Diam. Interno 16.00 mm</v>
          </cell>
          <cell r="C1584" t="str">
            <v>CJ</v>
          </cell>
          <cell r="D1584">
            <v>4.7134999999999998</v>
          </cell>
        </row>
        <row r="1585">
          <cell r="A1585" t="str">
            <v>001.28.01360</v>
          </cell>
          <cell r="B1585" t="str">
            <v>Fornecimento e instalação de parafuso cabeça quadrada """"""""""""""""máquina"""""""""""""""", dim.16.00mm x 350.00mm, incl. Porca Quadrada Diam. Interno 16.00 mm</v>
          </cell>
          <cell r="C1585" t="str">
            <v>CJ</v>
          </cell>
          <cell r="D1585">
            <v>5.6435000000000004</v>
          </cell>
        </row>
        <row r="1586">
          <cell r="A1586" t="str">
            <v>001.28.01380</v>
          </cell>
          <cell r="B1586" t="str">
            <v>Fornecimento e instalação de parafuso cabeça quadrada """"""""""""""""máquina"""""""""""""""", dim.16.00mm x 400.00mm, incl. Porca Quadrada Diam. Interno 16.00 mm</v>
          </cell>
          <cell r="C1586" t="str">
            <v>CJ</v>
          </cell>
          <cell r="D1586">
            <v>6.1435000000000004</v>
          </cell>
        </row>
        <row r="1587">
          <cell r="A1587" t="str">
            <v>001.28.01400</v>
          </cell>
          <cell r="B1587" t="str">
            <v>Fornecimento e instalação de parafuso cabeça quadrada """"""""""""""""máquina"""""""""""""""", dim.16.00mm x 450.00mm, incl. Porca Quadrada Diam. Interno 16.00 mm</v>
          </cell>
          <cell r="C1587" t="str">
            <v>CJ</v>
          </cell>
          <cell r="D1587">
            <v>6.5434999999999999</v>
          </cell>
        </row>
        <row r="1588">
          <cell r="A1588" t="str">
            <v>001.28.01420</v>
          </cell>
          <cell r="B1588" t="str">
            <v>Fornecimento e instalação de parafuso cabeça quadrada """"""""""""""""máquina"""""""""""""""", dim.16.00mm x 500.00mm, incl. Porca Quadrada Diam. Interno 16.00 mm</v>
          </cell>
          <cell r="C1588" t="str">
            <v>CJ</v>
          </cell>
          <cell r="D1588">
            <v>7.2435</v>
          </cell>
        </row>
        <row r="1589">
          <cell r="A1589" t="str">
            <v>001.28.01440</v>
          </cell>
          <cell r="B1589" t="str">
            <v>Fornecimento e instalação de cinta circular de aço galvanizado diam. 150.00 mm</v>
          </cell>
          <cell r="C1589" t="str">
            <v>UN</v>
          </cell>
          <cell r="D1589">
            <v>14.858700000000001</v>
          </cell>
        </row>
        <row r="1590">
          <cell r="A1590" t="str">
            <v>001.28.01460</v>
          </cell>
          <cell r="B1590" t="str">
            <v>Fornecimento e instalação de cinta circular de aço galvanizado diam. 160.00 mm</v>
          </cell>
          <cell r="C1590" t="str">
            <v>UN</v>
          </cell>
          <cell r="D1590">
            <v>15.0587</v>
          </cell>
        </row>
        <row r="1591">
          <cell r="A1591" t="str">
            <v>001.28.01480</v>
          </cell>
          <cell r="B1591" t="str">
            <v>Fornecimento e instalação de cinta circular de aço galvanizado diam. 170.00 mm</v>
          </cell>
          <cell r="C1591" t="str">
            <v>UN</v>
          </cell>
          <cell r="D1591">
            <v>15.258699999999999</v>
          </cell>
        </row>
        <row r="1592">
          <cell r="A1592" t="str">
            <v>001.28.01500</v>
          </cell>
          <cell r="B1592" t="str">
            <v>Fornecimento e instalação de cinta circular de aço galvanizado diam. 180.00 mm</v>
          </cell>
          <cell r="C1592" t="str">
            <v>UN</v>
          </cell>
          <cell r="D1592">
            <v>15.6587</v>
          </cell>
        </row>
        <row r="1593">
          <cell r="A1593" t="str">
            <v>001.28.01520</v>
          </cell>
          <cell r="B1593" t="str">
            <v>Fornecimento e instalação de cinta circular de aço galvanizado diam. 190.00 mm</v>
          </cell>
          <cell r="C1593" t="str">
            <v>UN</v>
          </cell>
          <cell r="D1593">
            <v>17.2835</v>
          </cell>
        </row>
        <row r="1594">
          <cell r="A1594" t="str">
            <v>001.28.01540</v>
          </cell>
          <cell r="B1594" t="str">
            <v>Fornecimento e instalação de cinta circular de aço galvanizado diam. 200.00 mm</v>
          </cell>
          <cell r="C1594" t="str">
            <v>UN</v>
          </cell>
          <cell r="D1594">
            <v>16.6587</v>
          </cell>
        </row>
        <row r="1595">
          <cell r="A1595" t="str">
            <v>001.28.01560</v>
          </cell>
          <cell r="B1595" t="str">
            <v>Fornecimento e instalação de cinta circular de aço galvanizado diam. 210.00 mm</v>
          </cell>
          <cell r="C1595" t="str">
            <v>UN</v>
          </cell>
          <cell r="D1595">
            <v>16.9587</v>
          </cell>
        </row>
        <row r="1596">
          <cell r="A1596" t="str">
            <v>001.28.01580</v>
          </cell>
          <cell r="B1596" t="str">
            <v>Fornecimento e instalação de cinta circular de aço galvanizado diam. 220.00 mm</v>
          </cell>
          <cell r="C1596" t="str">
            <v>UN</v>
          </cell>
          <cell r="D1596">
            <v>19.807300000000001</v>
          </cell>
        </row>
        <row r="1597">
          <cell r="A1597" t="str">
            <v>001.28.01600</v>
          </cell>
          <cell r="B1597" t="str">
            <v>Fornecimento e instalação de cinta circular de aço galvanizado diam. 230.00 mm</v>
          </cell>
          <cell r="C1597" t="str">
            <v>UN</v>
          </cell>
          <cell r="D1597">
            <v>18.258700000000001</v>
          </cell>
        </row>
        <row r="1598">
          <cell r="A1598" t="str">
            <v>001.28.01620</v>
          </cell>
          <cell r="B1598" t="str">
            <v>Fornecimento e instalação de cinta circular de aço galvanizado diam. 240.00 mm</v>
          </cell>
          <cell r="C1598" t="str">
            <v>UN</v>
          </cell>
          <cell r="D1598">
            <v>18.558700000000002</v>
          </cell>
        </row>
        <row r="1599">
          <cell r="A1599" t="str">
            <v>001.28.01640</v>
          </cell>
          <cell r="B1599" t="str">
            <v>Fornecimento e instalação de cinta circular de aço galvanizado diam. 250.00 mm</v>
          </cell>
          <cell r="C1599" t="str">
            <v>UN</v>
          </cell>
          <cell r="D1599">
            <v>19.258700000000001</v>
          </cell>
        </row>
        <row r="1600">
          <cell r="A1600" t="str">
            <v>001.28.01660</v>
          </cell>
          <cell r="B1600" t="str">
            <v>Fornecimento e instalação de parafuso rosca dupla """"""""""""""""passante"""""""""""""""" dim.16.00mm x 350.00mm, incl. Porca Quadrada Diam. Interno 16.00 mm</v>
          </cell>
          <cell r="C1600" t="str">
            <v>CJ</v>
          </cell>
          <cell r="D1600">
            <v>8.3869000000000007</v>
          </cell>
        </row>
        <row r="1601">
          <cell r="A1601" t="str">
            <v>001.28.01680</v>
          </cell>
          <cell r="B1601" t="str">
            <v>Fornecimento e instalação de parafuso rosca dupla """"""""""""""""passante"""""""""""""""" dim.16.00mm x 400.00mm, incl. Porca Quadrada Diam. Interno 16.00 mm</v>
          </cell>
          <cell r="C1601" t="str">
            <v>CJ</v>
          </cell>
          <cell r="D1601">
            <v>8.3269000000000002</v>
          </cell>
        </row>
        <row r="1602">
          <cell r="A1602" t="str">
            <v>001.28.01700</v>
          </cell>
          <cell r="B1602" t="str">
            <v>Fornecimento e instalação de parafuso rosca dupla """"""""""""""""passante"""""""""""""""" dim.16.00mm x 450.00mm, incl. Porca Quadrada Diam. Interno 16.00 mm</v>
          </cell>
          <cell r="C1602" t="str">
            <v>CJ</v>
          </cell>
          <cell r="D1602">
            <v>9.4869000000000003</v>
          </cell>
        </row>
        <row r="1603">
          <cell r="A1603" t="str">
            <v>001.28.01720</v>
          </cell>
          <cell r="B1603" t="str">
            <v>Fornecimento e instalação de parafuso rosca dupla """"""""""""""""passante"""""""""""""""" dim.16.00mm x 500.00mm, incl. Porca Quadrada Diam. Interno 16.00 mm</v>
          </cell>
          <cell r="C1603" t="str">
            <v>CJ</v>
          </cell>
          <cell r="D1603">
            <v>10.0869</v>
          </cell>
        </row>
        <row r="1604">
          <cell r="A1604" t="str">
            <v>001.28.01740</v>
          </cell>
          <cell r="B1604" t="str">
            <v>Fornecimento e instalação de parafuso rosca dupla """"""""""""""""passante"""""""""""""""" dim.16.00mm x 550.00mm, incl. Porca Quadrada Diam. Interno 16.00 mm</v>
          </cell>
          <cell r="C1604" t="str">
            <v>CJ</v>
          </cell>
          <cell r="D1604">
            <v>10.386900000000001</v>
          </cell>
        </row>
        <row r="1605">
          <cell r="A1605" t="str">
            <v>001.28.01760</v>
          </cell>
          <cell r="B1605" t="str">
            <v>Fornecimento e instalação de sela p/ cruzeta de concreto</v>
          </cell>
          <cell r="C1605" t="str">
            <v>UN</v>
          </cell>
          <cell r="D1605">
            <v>7.6387</v>
          </cell>
        </row>
        <row r="1606">
          <cell r="A1606" t="str">
            <v>001.28.01780</v>
          </cell>
          <cell r="B1606" t="str">
            <v>Fornecimento e instalação de parafuso francês (cabeça abaulada) 16.00 mm x 45.00 mm, incl. Porca Quadrada Diam. Interno 16.00 mm</v>
          </cell>
          <cell r="C1606" t="str">
            <v>CJ</v>
          </cell>
          <cell r="D1606">
            <v>2.5434999999999999</v>
          </cell>
        </row>
        <row r="1607">
          <cell r="A1607" t="str">
            <v>001.28.01800</v>
          </cell>
          <cell r="B1607" t="str">
            <v>Fornecimento e instalação de parafuso francês (cabeça abaulada) 16.00 mm x150.00 mm incl. Porca Quadrada Diam. Interno 16.00 mm</v>
          </cell>
          <cell r="C1607" t="str">
            <v>CJ</v>
          </cell>
          <cell r="D1607">
            <v>3.5434999999999999</v>
          </cell>
        </row>
        <row r="1608">
          <cell r="A1608" t="str">
            <v>001.28.01810</v>
          </cell>
          <cell r="B1608" t="str">
            <v>Fornecimento e Instalação de Laço Pré Formado Lateral Simples Pref. Para Cabo 2 CAA - 15.00 KV</v>
          </cell>
          <cell r="C1608" t="str">
            <v>UN</v>
          </cell>
          <cell r="D1608">
            <v>4.5552000000000001</v>
          </cell>
        </row>
        <row r="1609">
          <cell r="A1609" t="str">
            <v>001.28.01815</v>
          </cell>
          <cell r="B1609" t="str">
            <v>Fornecimento e Instalação de Laço Pré Formado Lateral Simples Pref. Para Cabo 2 CAA - 34.5 KV</v>
          </cell>
          <cell r="C1609" t="str">
            <v>UN</v>
          </cell>
          <cell r="D1609">
            <v>4.8552</v>
          </cell>
        </row>
        <row r="1610">
          <cell r="A1610" t="str">
            <v>001.28.01820</v>
          </cell>
          <cell r="B1610" t="str">
            <v>Fornecimento e Instalação de Laço Pré Formado de Topo Pref. Para Cabo 2 CAA - 15.00 KV</v>
          </cell>
          <cell r="C1610" t="str">
            <v>UN</v>
          </cell>
          <cell r="D1610">
            <v>4.3095999999999997</v>
          </cell>
        </row>
        <row r="1611">
          <cell r="A1611" t="str">
            <v>001.28.01840</v>
          </cell>
          <cell r="B1611" t="str">
            <v>Fornecimento e Instalação de Laço Pré Formado de Topo Pref. Para Cabo 2 CAA - 34.5 KV</v>
          </cell>
          <cell r="C1611" t="str">
            <v>UN</v>
          </cell>
          <cell r="D1611">
            <v>5.1596000000000002</v>
          </cell>
        </row>
        <row r="1612">
          <cell r="A1612" t="str">
            <v>001.28.01860</v>
          </cell>
          <cell r="B1612" t="str">
            <v>Fornecimento e Instalação de Manilha Sapatilha</v>
          </cell>
          <cell r="C1612" t="str">
            <v>UN</v>
          </cell>
          <cell r="D1612">
            <v>8.1038999999999994</v>
          </cell>
        </row>
        <row r="1613">
          <cell r="A1613" t="str">
            <v>001.28.01880</v>
          </cell>
          <cell r="B1613" t="str">
            <v>Fornecimento e Instalação de Alça Pré-Formada Cabo 2 AWG</v>
          </cell>
          <cell r="C1613" t="str">
            <v>UN</v>
          </cell>
          <cell r="D1613">
            <v>2.8734999999999999</v>
          </cell>
        </row>
        <row r="1614">
          <cell r="A1614" t="str">
            <v>001.28.01900</v>
          </cell>
          <cell r="B1614" t="str">
            <v>Fornecimento e instalação de Conector Derivação Cunha  Tipo Estribo Normal - 2 - 4</v>
          </cell>
          <cell r="C1614" t="str">
            <v>UN</v>
          </cell>
          <cell r="D1614">
            <v>12.627700000000001</v>
          </cell>
        </row>
        <row r="1615">
          <cell r="A1615" t="str">
            <v>001.28.01920</v>
          </cell>
          <cell r="B1615" t="str">
            <v>Fornecimento e Instalação de Conector Derivação Tipo Cunha - AMP - Tipo II ou Similar</v>
          </cell>
          <cell r="C1615" t="str">
            <v>UN</v>
          </cell>
          <cell r="D1615">
            <v>4.8076999999999996</v>
          </cell>
        </row>
        <row r="1616">
          <cell r="A1616" t="str">
            <v>001.28.01940</v>
          </cell>
          <cell r="B1616" t="str">
            <v>Fornecimento e Instalação de Conector Derivação Cunha 602380-2  336, 4 - 2</v>
          </cell>
          <cell r="C1616" t="str">
            <v>UN</v>
          </cell>
          <cell r="D1616">
            <v>17.1477</v>
          </cell>
        </row>
        <row r="1617">
          <cell r="A1617" t="str">
            <v>001.28.01960</v>
          </cell>
          <cell r="B1617" t="str">
            <v>Fornecimento e Instalação de Conector Derivação p/Linha Viva 6 - 250</v>
          </cell>
          <cell r="C1617" t="str">
            <v>UN</v>
          </cell>
          <cell r="D1617">
            <v>12.2377</v>
          </cell>
        </row>
        <row r="1618">
          <cell r="A1618" t="str">
            <v>001.28.01980</v>
          </cell>
          <cell r="B1618" t="str">
            <v>Fornecimento e Instalação de Conector Transversal Tipo Cunha Para Aterramento 5/8"""""""""""""""" x ( 25 a 35 mm)</v>
          </cell>
          <cell r="C1618" t="str">
            <v>UN</v>
          </cell>
          <cell r="D1618">
            <v>16.587700000000002</v>
          </cell>
        </row>
        <row r="1619">
          <cell r="A1619" t="str">
            <v>001.28.02000</v>
          </cell>
          <cell r="B1619" t="str">
            <v>Fornecimento e Instalação de Cabo de Cobre Isolado XLPE 15 KV 16 mm2</v>
          </cell>
          <cell r="C1619" t="str">
            <v>ML</v>
          </cell>
          <cell r="D1619">
            <v>9.2004000000000001</v>
          </cell>
        </row>
        <row r="1620">
          <cell r="A1620" t="str">
            <v>001.28.02020</v>
          </cell>
          <cell r="B1620" t="str">
            <v>Fornecimento e Instalação de Cartucho P/ Conector AMP Vermelho 444504-2</v>
          </cell>
          <cell r="C1620" t="str">
            <v>UN</v>
          </cell>
          <cell r="D1620">
            <v>5.1069000000000004</v>
          </cell>
        </row>
        <row r="1621">
          <cell r="A1621" t="str">
            <v>001.28.02040</v>
          </cell>
          <cell r="B1621" t="str">
            <v>Fornecimento e Instalação de Conector Terminal Tipo Espada P/ Chave Faca - Terminal - 336,4 MCM 34 KV</v>
          </cell>
          <cell r="C1621" t="str">
            <v>UN</v>
          </cell>
          <cell r="D1621">
            <v>32.547699999999999</v>
          </cell>
        </row>
        <row r="1622">
          <cell r="A1622" t="str">
            <v>001.28.02060</v>
          </cell>
          <cell r="B1622" t="str">
            <v>Fornecimento e Instalação de Poste Duplo T 7mts (150 kg), com Engastamento Simples, incl Escavação e Reaterro Apiloado, conf. Normatização Rede Cemat</v>
          </cell>
          <cell r="C1622" t="str">
            <v>UN</v>
          </cell>
          <cell r="D1622">
            <v>243.11</v>
          </cell>
        </row>
        <row r="1623">
          <cell r="A1623" t="str">
            <v>001.28.02080</v>
          </cell>
          <cell r="B1623" t="str">
            <v>Fornecimento e Instalação de Poste Duplo T 9mts (150 kg), com Engastamento Simples, incl Escavação e Reaterro Apiloado, conf. Normatização Rede Cemat</v>
          </cell>
          <cell r="C1623" t="str">
            <v>UN</v>
          </cell>
          <cell r="D1623">
            <v>244.3389</v>
          </cell>
        </row>
        <row r="1624">
          <cell r="A1624" t="str">
            <v>001.28.02100</v>
          </cell>
          <cell r="B1624" t="str">
            <v>Fornecimento e Instalação de Poste Duplo T 10 mts (150 kg), com Engastamento Simples, incl Escavação e Reaterro Apiloado, conf. Normatização Rede Cemat</v>
          </cell>
          <cell r="C1624" t="str">
            <v>UN</v>
          </cell>
          <cell r="D1624">
            <v>255.971</v>
          </cell>
        </row>
        <row r="1625">
          <cell r="A1625" t="str">
            <v>001.28.02120</v>
          </cell>
          <cell r="B1625" t="str">
            <v>Fornecimento e Instalação de Poste Duplo T 11 mts (200 kg), com Engastamento Simples, incl Escavação e Reaterro Apiloado, conf. Normatização Rede Cemat</v>
          </cell>
          <cell r="C1625" t="str">
            <v>UN</v>
          </cell>
          <cell r="D1625">
            <v>498.64550000000003</v>
          </cell>
        </row>
        <row r="1626">
          <cell r="A1626" t="str">
            <v>001.28.02140</v>
          </cell>
          <cell r="B1626" t="str">
            <v>Fornecimento e Instalação de Poste Duplo T 12 mts (300 kg), com Engastamento Simples, incl Escavação e Reaterro Apiloado, conf. Normatização Rede Cemat</v>
          </cell>
          <cell r="C1626" t="str">
            <v>UN</v>
          </cell>
          <cell r="D1626">
            <v>495.43430000000001</v>
          </cell>
        </row>
        <row r="1627">
          <cell r="A1627" t="str">
            <v>001.28.02160</v>
          </cell>
          <cell r="B1627" t="str">
            <v>Fornecimento e Instalação de Poste Duplo T 10mts (300 kg), com Engastamento Reforçado, incl Escavação e Reaterro Apiloado, conf. Normatização Rede Cemat</v>
          </cell>
          <cell r="C1627" t="str">
            <v>UN</v>
          </cell>
          <cell r="D1627">
            <v>423.05829999999997</v>
          </cell>
        </row>
        <row r="1628">
          <cell r="A1628" t="str">
            <v>001.28.02180</v>
          </cell>
          <cell r="B1628" t="str">
            <v>Fornecimento e Instalação de Poste Duplo T 11mts (300 kg), com Engastamento Reforçado, incl Escavação e Reaterro Apiloado, conf. Normatização Rede Cemat</v>
          </cell>
          <cell r="C1628" t="str">
            <v>UN</v>
          </cell>
          <cell r="D1628">
            <v>553.99829999999997</v>
          </cell>
        </row>
        <row r="1629">
          <cell r="A1629" t="str">
            <v>001.28.02200</v>
          </cell>
          <cell r="B1629" t="str">
            <v>Fornecimento e Instalação de Poste Duplo T 10 mts (150 kg), com Engastamento em Solo Cimento, incl Escavação e Reaterro Apiloado, conf. Normatização Rede Cemat</v>
          </cell>
          <cell r="C1629" t="str">
            <v>UN</v>
          </cell>
          <cell r="D1629">
            <v>270.471</v>
          </cell>
        </row>
        <row r="1630">
          <cell r="A1630" t="str">
            <v>001.28.02220</v>
          </cell>
          <cell r="B1630" t="str">
            <v>Fornecimento e Instalação de Poste Duplo T 10 mts (300 kg), com Engastamento em Solo Cimento, incl Escavação e Reaterro Apiloado, conf. Normatização Rede Cemat</v>
          </cell>
          <cell r="C1630" t="str">
            <v>UN</v>
          </cell>
          <cell r="D1630">
            <v>381.78100000000001</v>
          </cell>
        </row>
        <row r="1631">
          <cell r="A1631" t="str">
            <v>001.28.02240</v>
          </cell>
          <cell r="B1631" t="str">
            <v>Fornecimento e Instalação de Poste Duplo T 11 mts (200 kg), com Engastamento em Solo Cimento, incl Escavação e Reaterro Apiloado, conf. Normatização Rede Cemat</v>
          </cell>
          <cell r="C1631" t="str">
            <v>UN</v>
          </cell>
          <cell r="D1631">
            <v>513.14549999999997</v>
          </cell>
        </row>
        <row r="1632">
          <cell r="A1632" t="str">
            <v>001.28.02260</v>
          </cell>
          <cell r="B1632" t="str">
            <v>Fornecimento e Instalação de Poste Duplo T 11 mts (300 kg), com Engastamento em Solo Cimento, incl Escavação e Reaterro Apiloado, conf. Normatização Rede Cemat</v>
          </cell>
          <cell r="C1632" t="str">
            <v>UN</v>
          </cell>
          <cell r="D1632">
            <v>513.34550000000002</v>
          </cell>
        </row>
        <row r="1633">
          <cell r="A1633" t="str">
            <v>001.28.02280</v>
          </cell>
          <cell r="B1633" t="str">
            <v>Fornecimento e Instalação de Poste Duplo T 10 mts (600 kg), com Engastamento em Concreto Fck= 15 Mpa, incl Escavação e Reaterro Apiloado, conf. Normatização Rede Cemat</v>
          </cell>
          <cell r="C1633" t="str">
            <v>UN</v>
          </cell>
          <cell r="D1633">
            <v>540.06359999999995</v>
          </cell>
        </row>
        <row r="1634">
          <cell r="A1634" t="str">
            <v>001.28.02300</v>
          </cell>
          <cell r="B1634" t="str">
            <v>Fornecimento e Instalação de Poste Duplo T 10 mts (1000 kg), com Engastamento em Concreto Fck= 15 Mpa, incl Escavação e Reaterro Apiloado, conf. Normatização Rede Cemat</v>
          </cell>
          <cell r="C1634" t="str">
            <v>UN</v>
          </cell>
          <cell r="D1634">
            <v>647.06359999999995</v>
          </cell>
        </row>
        <row r="1635">
          <cell r="A1635" t="str">
            <v>001.28.02320</v>
          </cell>
          <cell r="B1635" t="str">
            <v>Fornecimento e Instalação de Poste Duplo T 11 mts (600 kg), com Engastamento em Concreto Fck= 15 Mpa, incl Escavação e Reaterro Apiloado, conf. Normatização Rede Cemat</v>
          </cell>
          <cell r="C1635" t="str">
            <v>UN</v>
          </cell>
          <cell r="D1635">
            <v>919.69809999999995</v>
          </cell>
        </row>
        <row r="1636">
          <cell r="A1636" t="str">
            <v>001.28.02340</v>
          </cell>
          <cell r="B1636" t="str">
            <v>Fornecimento e Instalação de Poste Duplo T 11 mts (1000 kg), com Engastamento em Concreto Fck= 15 Mpa, incl Escavação e Reaterro Apiloado, conf. Normatização Rede Cemat</v>
          </cell>
          <cell r="C1636" t="str">
            <v>UN</v>
          </cell>
          <cell r="D1636">
            <v>919.69809999999995</v>
          </cell>
        </row>
        <row r="1637">
          <cell r="A1637" t="str">
            <v>001.28.02360</v>
          </cell>
          <cell r="B1637" t="str">
            <v>Fornecimento e Instalação de Poste Circular 7 mts (150 kg), com Engastamento Simples, incl Escavação e Reaterro Apiloado, conf. Normatização Rede Cemat</v>
          </cell>
          <cell r="C1637" t="str">
            <v>UN</v>
          </cell>
          <cell r="D1637">
            <v>282.3</v>
          </cell>
        </row>
        <row r="1638">
          <cell r="A1638" t="str">
            <v>001.28.02380</v>
          </cell>
          <cell r="B1638" t="str">
            <v>Fornecimento e Instalação de Poste Circular 9 mts (150 kg), com Engastamento Simples, incl Escavação e Reaterro Apiloado, conf. Normatização Rede Cemat</v>
          </cell>
          <cell r="C1638" t="str">
            <v>UN</v>
          </cell>
          <cell r="D1638">
            <v>351.37889999999999</v>
          </cell>
        </row>
        <row r="1639">
          <cell r="A1639" t="str">
            <v>001.28.02400</v>
          </cell>
          <cell r="B1639" t="str">
            <v>Fornecimento e Instalação de Poste Circular 10 mts (150 kg), com Engastamento Simples, incl Escavação e Reaterro Apiloado, conf. Normatização Rede Cemat</v>
          </cell>
          <cell r="C1639" t="str">
            <v>UN</v>
          </cell>
          <cell r="D1639">
            <v>466.02100000000002</v>
          </cell>
        </row>
        <row r="1640">
          <cell r="A1640" t="str">
            <v>001.28.02420</v>
          </cell>
          <cell r="B1640" t="str">
            <v>Fornecimento e Instalação de Poste Circular 11 mts (200 kg), com Engastamento Simples, incl Escavação e Reaterro Apiloado, conf. Normatização Rede Cemat</v>
          </cell>
          <cell r="C1640" t="str">
            <v>UN</v>
          </cell>
          <cell r="D1640">
            <v>487.06549999999999</v>
          </cell>
        </row>
        <row r="1641">
          <cell r="A1641" t="str">
            <v>001.28.02440</v>
          </cell>
          <cell r="B1641" t="str">
            <v>Fornecimento e Instalação de Poste Circular 12 mts (300 kg), com Engastamento Simples, incl Escavação e Reaterro Apiloado, conf. Normatização Rede Cemat</v>
          </cell>
          <cell r="C1641" t="str">
            <v>UN</v>
          </cell>
          <cell r="D1641">
            <v>495.43430000000001</v>
          </cell>
        </row>
        <row r="1642">
          <cell r="A1642" t="str">
            <v>001.28.02460</v>
          </cell>
          <cell r="B1642" t="str">
            <v>Fornecimento e Instalação de Poste Circular 10 mts (300 kg), com Engastamento Reforçado, incl Escavação e Reaterro Apiloado, conf. Normatização Rede Cemat</v>
          </cell>
          <cell r="C1642" t="str">
            <v>UN</v>
          </cell>
          <cell r="D1642">
            <v>566.44830000000002</v>
          </cell>
        </row>
        <row r="1643">
          <cell r="A1643" t="str">
            <v>001.28.02480</v>
          </cell>
          <cell r="B1643" t="str">
            <v>Fornecimento e Instalação de Poste Circular 10 mts (150 kg), com Engastamento em Solo Cimento, incl Escavação e Reaterro Apiloado, conf. Normatização Rede Cemat</v>
          </cell>
          <cell r="C1643" t="str">
            <v>UN</v>
          </cell>
          <cell r="D1643">
            <v>480.52100000000002</v>
          </cell>
        </row>
        <row r="1644">
          <cell r="A1644" t="str">
            <v>001.28.02500</v>
          </cell>
          <cell r="B1644" t="str">
            <v>Fornecimento e Instalação de Poste Circular 10 mts (300 kg), com Engastamento em Solo Cimento, incl Escavação e Reaterro Apiloado, conf. Normatização Rede Cemat</v>
          </cell>
          <cell r="C1644" t="str">
            <v>UN</v>
          </cell>
          <cell r="D1644">
            <v>525.17100000000005</v>
          </cell>
        </row>
        <row r="1645">
          <cell r="A1645" t="str">
            <v>001.28.02520</v>
          </cell>
          <cell r="B1645" t="str">
            <v>Fornecimento e Instalação de Poste Circular 11 mts (200 kg), com Engastamento em Solo Cimento, incl Escavação e Reaterro Apiloado, conf. Normatização Rede Cemat</v>
          </cell>
          <cell r="C1645" t="str">
            <v>UN</v>
          </cell>
          <cell r="D1645">
            <v>501.56549999999999</v>
          </cell>
        </row>
        <row r="1646">
          <cell r="A1646" t="str">
            <v>001.28.02540</v>
          </cell>
          <cell r="B1646" t="str">
            <v>Fornecimento e Instalação de Poste Circular 11 mts (300 kg), com Engastamento em Solo Cimento, incl Escavação e Reaterro Apiloado, conf. Normatização Rede Cemat</v>
          </cell>
          <cell r="C1646" t="str">
            <v>UN</v>
          </cell>
          <cell r="D1646">
            <v>509.5455</v>
          </cell>
        </row>
        <row r="1647">
          <cell r="A1647" t="str">
            <v>001.28.02560</v>
          </cell>
          <cell r="B1647" t="str">
            <v>Fornecimento e Instalação de Poste Circular 10 mts (600 kg), com Engastamento em Concreto Fck= 15 Mpa, incl Escavação e Reaterro Apiloado, conf. Normatização Rede Cemat</v>
          </cell>
          <cell r="C1647" t="str">
            <v>UN</v>
          </cell>
          <cell r="D1647">
            <v>515.21360000000004</v>
          </cell>
        </row>
        <row r="1648">
          <cell r="A1648" t="str">
            <v>001.28.02580</v>
          </cell>
          <cell r="B1648" t="str">
            <v>Fornecimento e Instalação de Poste Circular 10 mts (1000 kg), com Engastamento em Concreto Fck= 15 Mpa, incl Escavação e Reaterro Apiloado, conf. Normatização Rede Cemat</v>
          </cell>
          <cell r="C1648" t="str">
            <v>UN</v>
          </cell>
          <cell r="D1648">
            <v>703.19359999999995</v>
          </cell>
        </row>
        <row r="1649">
          <cell r="A1649" t="str">
            <v>001.28.02600</v>
          </cell>
          <cell r="B1649" t="str">
            <v>Fornecimento e Instalação de Poste Circular 11 mts (600 kg), com Engastamento em Concreto Fck= 15 Mpa, incl Escavação e Reaterro Apiloado, conf. Normatização Rede Cemat</v>
          </cell>
          <cell r="C1649" t="str">
            <v>UN</v>
          </cell>
          <cell r="D1649">
            <v>575.95809999999994</v>
          </cell>
        </row>
        <row r="1650">
          <cell r="A1650" t="str">
            <v>001.28.02620</v>
          </cell>
          <cell r="B1650" t="str">
            <v>Fornecimento e Instalação de Poste Circular 11 mts (1000 kg), com Engastamento em Concreto Fck= 15 Mpa, incl Escavação e Reaterro Apiloado, conf. Normatização Rede Cemat</v>
          </cell>
          <cell r="C1650" t="str">
            <v>UN</v>
          </cell>
          <cell r="D1650">
            <v>988.71810000000005</v>
          </cell>
        </row>
        <row r="1651">
          <cell r="A1651" t="str">
            <v>001.29</v>
          </cell>
          <cell r="B1651" t="str">
            <v>INSTALAÇÕES ELÉTRICAS - SERVIÇOS DE MANUTENÇÃO</v>
          </cell>
        </row>
        <row r="1652">
          <cell r="A1652" t="str">
            <v>001.29.00020</v>
          </cell>
          <cell r="B1652" t="str">
            <v>Revisão em ponto de energia c/ reaperto e substituição de fita isolante</v>
          </cell>
          <cell r="C1652" t="str">
            <v>PT</v>
          </cell>
          <cell r="D1652">
            <v>4.7295999999999996</v>
          </cell>
        </row>
        <row r="1653">
          <cell r="A1653" t="str">
            <v>001.29.00040</v>
          </cell>
          <cell r="B1653" t="str">
            <v>Fornecimento e substituição de espelho (ou placa) p/ tomada e/ou interruptor 4""""""""""""""""""""""""""""""""x2""""""""""""""""""""""""""""""""</v>
          </cell>
          <cell r="C1653" t="str">
            <v>UN</v>
          </cell>
          <cell r="D1653">
            <v>1.5751999999999999</v>
          </cell>
        </row>
        <row r="1654">
          <cell r="A1654" t="str">
            <v>001.29.00060</v>
          </cell>
          <cell r="B1654" t="str">
            <v>Fornecimento e substituição de espelho (ou placa) p/ tomada e/ou interruptor 4""""""""""""""""""""""""""""""""x4""""""""""""""""""""""""""""""""</v>
          </cell>
          <cell r="C1654" t="str">
            <v>UN</v>
          </cell>
          <cell r="D1654">
            <v>2.9051999999999998</v>
          </cell>
        </row>
        <row r="1655">
          <cell r="A1655" t="str">
            <v>001.29.00080</v>
          </cell>
          <cell r="B1655" t="str">
            <v>Fornecimento e substituição de tomada simples universal com espelho</v>
          </cell>
          <cell r="C1655" t="str">
            <v>UN</v>
          </cell>
          <cell r="D1655">
            <v>6.0091000000000001</v>
          </cell>
        </row>
        <row r="1656">
          <cell r="A1656" t="str">
            <v>001.29.00100</v>
          </cell>
          <cell r="B1656" t="str">
            <v>Fornecimento e substituição de interruptor c/ uma tecla simples c/ espelho</v>
          </cell>
          <cell r="C1656" t="str">
            <v>UN</v>
          </cell>
          <cell r="D1656">
            <v>6.4090999999999996</v>
          </cell>
        </row>
        <row r="1657">
          <cell r="A1657" t="str">
            <v>001.29.00120</v>
          </cell>
          <cell r="B1657" t="str">
            <v>Fornecimento e substituição de interruptor c/ duas teclas simples c/ espelho</v>
          </cell>
          <cell r="C1657" t="str">
            <v>UN</v>
          </cell>
          <cell r="D1657">
            <v>7.8620999999999999</v>
          </cell>
        </row>
        <row r="1658">
          <cell r="A1658" t="str">
            <v>001.29.00140</v>
          </cell>
          <cell r="B1658" t="str">
            <v>Forencimento e substituição de interruptor c/ tres teclas simples c/ espelho</v>
          </cell>
          <cell r="C1658" t="str">
            <v>UN</v>
          </cell>
          <cell r="D1658">
            <v>13.9367</v>
          </cell>
        </row>
        <row r="1659">
          <cell r="A1659" t="str">
            <v>001.29.00160</v>
          </cell>
          <cell r="B1659" t="str">
            <v>Fornecimento e substituição de interruptor c/ uma tecla paralela e espelho</v>
          </cell>
          <cell r="C1659" t="str">
            <v>UN</v>
          </cell>
          <cell r="D1659">
            <v>13.6784</v>
          </cell>
        </row>
        <row r="1660">
          <cell r="A1660" t="str">
            <v>001.29.00180</v>
          </cell>
          <cell r="B1660" t="str">
            <v>Fornecimento e substituição de reator simples a.f.p./p.r. - 1x20 w</v>
          </cell>
          <cell r="C1660" t="str">
            <v>UN</v>
          </cell>
          <cell r="D1660">
            <v>24.1907</v>
          </cell>
        </row>
        <row r="1661">
          <cell r="A1661" t="str">
            <v>001.29.00200</v>
          </cell>
          <cell r="B1661" t="str">
            <v>Fornecimento e substituição de reator simples a.f.p./p.r. - 1x40 w</v>
          </cell>
          <cell r="C1661" t="str">
            <v>UN</v>
          </cell>
          <cell r="D1661">
            <v>34.1907</v>
          </cell>
        </row>
        <row r="1662">
          <cell r="A1662" t="str">
            <v>001.29.00220</v>
          </cell>
          <cell r="B1662" t="str">
            <v>Fornecimento e substituição de reator duplo a.f.p./p.r. - 2x20 w</v>
          </cell>
          <cell r="C1662" t="str">
            <v>UN</v>
          </cell>
          <cell r="D1662">
            <v>34.794499999999999</v>
          </cell>
        </row>
        <row r="1663">
          <cell r="A1663" t="str">
            <v>001.29.00240</v>
          </cell>
          <cell r="B1663" t="str">
            <v>Fornecimento e substituição de reator duplo a.f.p./p.r. - 2x40 w</v>
          </cell>
          <cell r="C1663" t="str">
            <v>UN</v>
          </cell>
          <cell r="D1663">
            <v>34.794499999999999</v>
          </cell>
        </row>
        <row r="1664">
          <cell r="A1664" t="str">
            <v>001.29.00260</v>
          </cell>
          <cell r="B1664" t="str">
            <v>Fornecimento e substituição de lâmpada incandescente de 60 w</v>
          </cell>
          <cell r="C1664" t="str">
            <v>UN</v>
          </cell>
          <cell r="D1664">
            <v>1.8738999999999999</v>
          </cell>
        </row>
        <row r="1665">
          <cell r="A1665" t="str">
            <v>001.29.00280</v>
          </cell>
          <cell r="B1665" t="str">
            <v>Fornecimento e substituição de lâmpada incandescente de 100 w</v>
          </cell>
          <cell r="C1665" t="str">
            <v>UN</v>
          </cell>
          <cell r="D1665">
            <v>2.2139000000000002</v>
          </cell>
        </row>
        <row r="1666">
          <cell r="A1666" t="str">
            <v>001.29.00300</v>
          </cell>
          <cell r="B1666" t="str">
            <v>Fornecimento e substituição de lâmpada fluorescente de 20 w</v>
          </cell>
          <cell r="C1666" t="str">
            <v>UN</v>
          </cell>
          <cell r="D1666">
            <v>4.0038999999999998</v>
          </cell>
        </row>
        <row r="1667">
          <cell r="A1667" t="str">
            <v>001.29.00320</v>
          </cell>
          <cell r="B1667" t="str">
            <v>Fornecimento e substituição de lâmpada fluorescente de 40 w</v>
          </cell>
          <cell r="C1667" t="str">
            <v>UN</v>
          </cell>
          <cell r="D1667">
            <v>4.0038999999999998</v>
          </cell>
        </row>
        <row r="1668">
          <cell r="A1668" t="str">
            <v>001.29.00340</v>
          </cell>
          <cell r="B1668" t="str">
            <v>Fornecimento e substituição de disjuntor monopolar de 15 a</v>
          </cell>
          <cell r="C1668" t="str">
            <v>UN</v>
          </cell>
          <cell r="D1668">
            <v>8.6952999999999996</v>
          </cell>
        </row>
        <row r="1669">
          <cell r="A1669" t="str">
            <v>001.29.00360</v>
          </cell>
          <cell r="B1669" t="str">
            <v>Fornecimento e substituição de disjuntor monopolar de 20 a</v>
          </cell>
          <cell r="C1669" t="str">
            <v>UN</v>
          </cell>
          <cell r="D1669">
            <v>8.6952999999999996</v>
          </cell>
        </row>
        <row r="1670">
          <cell r="A1670" t="str">
            <v>001.29.00380</v>
          </cell>
          <cell r="B1670" t="str">
            <v>Fornecimento e substituição de disjuntor monopolar de 30 a</v>
          </cell>
          <cell r="C1670" t="str">
            <v>UN</v>
          </cell>
          <cell r="D1670">
            <v>8.6952999999999996</v>
          </cell>
        </row>
        <row r="1671">
          <cell r="A1671" t="str">
            <v>001.29.00400</v>
          </cell>
          <cell r="B1671" t="str">
            <v>Fornecimento e substituição de disjuntor monopolar de 40 a</v>
          </cell>
          <cell r="C1671" t="str">
            <v>UN</v>
          </cell>
          <cell r="D1671">
            <v>10.5953</v>
          </cell>
        </row>
        <row r="1672">
          <cell r="A1672" t="str">
            <v>001.29.00420</v>
          </cell>
          <cell r="B1672" t="str">
            <v>Fornecimento e substituição de disjuntor monopolar de 50 a</v>
          </cell>
          <cell r="C1672" t="str">
            <v>UN</v>
          </cell>
          <cell r="D1672">
            <v>10.5953</v>
          </cell>
        </row>
        <row r="1673">
          <cell r="A1673" t="str">
            <v>001.29.00440</v>
          </cell>
          <cell r="B1673" t="str">
            <v>Fornecimento e substituição de disjuntor bipolar de 15 a</v>
          </cell>
          <cell r="C1673" t="str">
            <v>UN</v>
          </cell>
          <cell r="D1673">
            <v>34.9407</v>
          </cell>
        </row>
        <row r="1674">
          <cell r="A1674" t="str">
            <v>001.29.00460</v>
          </cell>
          <cell r="B1674" t="str">
            <v>Fornecimento e substituição de disjuntor bipolar de 20 a</v>
          </cell>
          <cell r="C1674" t="str">
            <v>UN</v>
          </cell>
          <cell r="D1674">
            <v>34.9407</v>
          </cell>
        </row>
        <row r="1675">
          <cell r="A1675" t="str">
            <v>001.29.00480</v>
          </cell>
          <cell r="B1675" t="str">
            <v>Fornecimento e substituição de disjuntor bipolar de 30 a</v>
          </cell>
          <cell r="C1675" t="str">
            <v>UN</v>
          </cell>
          <cell r="D1675">
            <v>34.9407</v>
          </cell>
        </row>
        <row r="1676">
          <cell r="A1676" t="str">
            <v>001.29.00500</v>
          </cell>
          <cell r="B1676" t="str">
            <v>Fornecimento e substituição de disjuntor bipolar de 40 a</v>
          </cell>
          <cell r="C1676" t="str">
            <v>UN</v>
          </cell>
          <cell r="D1676">
            <v>34.9407</v>
          </cell>
        </row>
        <row r="1677">
          <cell r="A1677" t="str">
            <v>001.29.00520</v>
          </cell>
          <cell r="B1677" t="str">
            <v>Fornecimento e substituição de disjuntor bipolar de 50 a</v>
          </cell>
          <cell r="C1677" t="str">
            <v>UN</v>
          </cell>
          <cell r="D1677">
            <v>34.9407</v>
          </cell>
        </row>
        <row r="1678">
          <cell r="A1678" t="str">
            <v>001.29.00540</v>
          </cell>
          <cell r="B1678" t="str">
            <v>Fornecimento e substituição de disjuntor tripolar de 15 a</v>
          </cell>
          <cell r="C1678" t="str">
            <v>UN</v>
          </cell>
          <cell r="D1678">
            <v>36.662300000000002</v>
          </cell>
        </row>
        <row r="1679">
          <cell r="A1679" t="str">
            <v>001.29.00560</v>
          </cell>
          <cell r="B1679" t="str">
            <v>Fornecimento e substituição de disjuntor tripolar de 20 a</v>
          </cell>
          <cell r="C1679" t="str">
            <v>UN</v>
          </cell>
          <cell r="D1679">
            <v>36.662300000000002</v>
          </cell>
        </row>
        <row r="1680">
          <cell r="A1680" t="str">
            <v>001.29.00580</v>
          </cell>
          <cell r="B1680" t="str">
            <v>Fornecimento e substituição de disjuntor tripolar de 30 a</v>
          </cell>
          <cell r="C1680" t="str">
            <v>UN</v>
          </cell>
          <cell r="D1680">
            <v>35.638399999999997</v>
          </cell>
        </row>
        <row r="1681">
          <cell r="A1681" t="str">
            <v>001.29.00600</v>
          </cell>
          <cell r="B1681" t="str">
            <v>Fornecimento e substituição de disjuntor tripolar de 40 a</v>
          </cell>
          <cell r="C1681" t="str">
            <v>UN</v>
          </cell>
          <cell r="D1681">
            <v>36.662300000000002</v>
          </cell>
        </row>
        <row r="1682">
          <cell r="A1682" t="str">
            <v>001.29.00620</v>
          </cell>
          <cell r="B1682" t="str">
            <v>Fornecimento e substituição de disjuntor tripolar de 50 a</v>
          </cell>
          <cell r="C1682" t="str">
            <v>UN</v>
          </cell>
          <cell r="D1682">
            <v>36.662300000000002</v>
          </cell>
        </row>
        <row r="1683">
          <cell r="A1683" t="str">
            <v>001.29.00640</v>
          </cell>
          <cell r="B1683" t="str">
            <v>Fornecimento e substituição de disjuntor tripolar de 70 a</v>
          </cell>
          <cell r="C1683" t="str">
            <v>UN</v>
          </cell>
          <cell r="D1683">
            <v>44.762300000000003</v>
          </cell>
        </row>
        <row r="1684">
          <cell r="A1684" t="str">
            <v>001.29.00660</v>
          </cell>
          <cell r="B1684" t="str">
            <v>Fornecimento e substituição de disjuntor tripolar de 90 a</v>
          </cell>
          <cell r="C1684" t="str">
            <v>UN</v>
          </cell>
          <cell r="D1684">
            <v>44.762300000000003</v>
          </cell>
        </row>
        <row r="1685">
          <cell r="A1685" t="str">
            <v>001.29.00680</v>
          </cell>
          <cell r="B1685" t="str">
            <v>Fornecimento e substituição de disjuntor tripolar de 100 a</v>
          </cell>
          <cell r="C1685" t="str">
            <v>UN</v>
          </cell>
          <cell r="D1685">
            <v>44.762300000000003</v>
          </cell>
        </row>
        <row r="1686">
          <cell r="A1686" t="str">
            <v>001.30</v>
          </cell>
          <cell r="B1686" t="str">
            <v>INSTALAÇÕES HIDRÁULICAS - PRELIMINARES</v>
          </cell>
        </row>
        <row r="1687">
          <cell r="A1687" t="str">
            <v>001.30.00020</v>
          </cell>
          <cell r="B1687" t="str">
            <v>Abertura e enchimento de rasgos na alvenaria para passagem de canalização diâmetro 1/2 à 1 pol</v>
          </cell>
          <cell r="C1687" t="str">
            <v>ML</v>
          </cell>
          <cell r="D1687">
            <v>2.0659999999999998</v>
          </cell>
        </row>
        <row r="1688">
          <cell r="A1688" t="str">
            <v>001.30.00040</v>
          </cell>
          <cell r="B1688" t="str">
            <v>Abertura e enchimento de rasgos na alvenaria para passagem de canalização diâmetro 1 1/4 à 2 pol</v>
          </cell>
          <cell r="C1688" t="str">
            <v>ML</v>
          </cell>
          <cell r="D1688">
            <v>2.7524000000000002</v>
          </cell>
        </row>
        <row r="1689">
          <cell r="A1689" t="str">
            <v>001.30.00060</v>
          </cell>
          <cell r="B1689" t="str">
            <v>Abertura e enchimento de rasgos na alvenaria para passagem de canalização diâmetro 2.5 à 4 pol</v>
          </cell>
          <cell r="C1689" t="str">
            <v>ML</v>
          </cell>
          <cell r="D1689">
            <v>3.8664999999999998</v>
          </cell>
        </row>
        <row r="1690">
          <cell r="A1690" t="str">
            <v>001.30.00080</v>
          </cell>
          <cell r="B1690" t="str">
            <v>Abertura e enchimento de rasgos no concreto para passagem de canalização diâmetro de 1/2 à 1 pol</v>
          </cell>
          <cell r="C1690" t="str">
            <v>ML</v>
          </cell>
          <cell r="D1690">
            <v>4.5274000000000001</v>
          </cell>
        </row>
        <row r="1691">
          <cell r="A1691" t="str">
            <v>001.30.00100</v>
          </cell>
          <cell r="B1691" t="str">
            <v>Fornecimento e Instalação de Caixa de Água de PVC, Incl Tampa, de 500 litros</v>
          </cell>
          <cell r="C1691" t="str">
            <v>UN</v>
          </cell>
          <cell r="D1691">
            <v>149.15940000000001</v>
          </cell>
        </row>
        <row r="1692">
          <cell r="A1692" t="str">
            <v>001.30.00120</v>
          </cell>
          <cell r="B1692" t="str">
            <v>Fornecimento e Instalação de Caixa de Água de PVC, Incl Tampa, de 1000 litros</v>
          </cell>
          <cell r="C1692" t="str">
            <v>UN</v>
          </cell>
          <cell r="D1692">
            <v>248.32939999999999</v>
          </cell>
        </row>
        <row r="1693">
          <cell r="A1693" t="str">
            <v>001.30.00140</v>
          </cell>
          <cell r="B1693" t="str">
            <v>Execução de Cisterna em Concreto Armado 10.000 lts, Dim. Compr.= 4.20 mts, Larg.= 2.70 mts, Prof.= 1.40 mts, Sendo Impremebilizada Internamente Com Imperm. Cristaliz., Chapisc. Com Aditivo de Alto Desempenho, e Argamassa Com Impermeab. Conf. Det. SINFRA</v>
          </cell>
          <cell r="C1693" t="str">
            <v>UN</v>
          </cell>
          <cell r="D1693">
            <v>3193.7806999999998</v>
          </cell>
        </row>
        <row r="1694">
          <cell r="A1694" t="str">
            <v>001.30.00160</v>
          </cell>
          <cell r="B1694" t="str">
            <v>Fornecimento e instalação de bóia interna tipo (são paulo) p/ caixa de água  amarelo bruto n.1350 marca deca 1/2 pol</v>
          </cell>
          <cell r="C1694" t="str">
            <v>UN</v>
          </cell>
          <cell r="D1694">
            <v>31.144500000000001</v>
          </cell>
        </row>
        <row r="1695">
          <cell r="A1695" t="str">
            <v>001.30.00180</v>
          </cell>
          <cell r="B1695" t="str">
            <v>Fornecimento e instalação de bóia interna tipo (são paulo) p/ caixa de água  amarelo bruto n.1350 marca deca 3/4 pol</v>
          </cell>
          <cell r="C1695" t="str">
            <v>UN</v>
          </cell>
          <cell r="D1695">
            <v>32.7545</v>
          </cell>
        </row>
        <row r="1696">
          <cell r="A1696" t="str">
            <v>001.30.00200</v>
          </cell>
          <cell r="B1696" t="str">
            <v>Fornecimento e instalação de bóia interna tipo (são paulo) p/ caixa de água  amarelo bruto n.1350 marca deca 1 pol</v>
          </cell>
          <cell r="C1696" t="str">
            <v>UN</v>
          </cell>
          <cell r="D1696">
            <v>42.686700000000002</v>
          </cell>
        </row>
        <row r="1697">
          <cell r="A1697" t="str">
            <v>001.30.00220</v>
          </cell>
          <cell r="B1697" t="str">
            <v>Fornecimento e instalação de bóia interna tipo (são paulo) p/ caixa de água  amarelo bruto n.1350 marca deca 1 1/4 pol</v>
          </cell>
          <cell r="C1697" t="str">
            <v>UN</v>
          </cell>
          <cell r="D1697">
            <v>57.580399999999997</v>
          </cell>
        </row>
        <row r="1698">
          <cell r="A1698" t="str">
            <v>001.30.00240</v>
          </cell>
          <cell r="B1698" t="str">
            <v>Fornecimento e instalação de bóia interna tipo (são paulo) p/ caixa de água  amarelo bruto n.1350 marca deca 1 1/2 pol</v>
          </cell>
          <cell r="C1698" t="str">
            <v>UN</v>
          </cell>
          <cell r="D1698">
            <v>72.705600000000004</v>
          </cell>
        </row>
        <row r="1699">
          <cell r="A1699" t="str">
            <v>001.30.00260</v>
          </cell>
          <cell r="B1699" t="str">
            <v>Fornecimento e instalação de bóia interna tipo (são paulo) p/ caixa de água  amarelo bruto n.1350 marca deca 2 pol</v>
          </cell>
          <cell r="C1699" t="str">
            <v>UN</v>
          </cell>
          <cell r="D1699">
            <v>85.890799999999999</v>
          </cell>
        </row>
        <row r="1700">
          <cell r="A1700" t="str">
            <v>001.30.00280</v>
          </cell>
          <cell r="B1700" t="str">
            <v>Fornecimento e Instalação de Torneira Bóia p/ Caixa de Água em PVC  3/4 pol</v>
          </cell>
          <cell r="C1700" t="str">
            <v>UN</v>
          </cell>
          <cell r="D1700">
            <v>5.4844999999999997</v>
          </cell>
        </row>
        <row r="1701">
          <cell r="A1701" t="str">
            <v>001.30.00300</v>
          </cell>
          <cell r="B1701" t="str">
            <v>Fornecimento e Instalação de Torneira Bóia p/ Caixa de Água em PVC  1/2 pol</v>
          </cell>
          <cell r="C1701" t="str">
            <v>UN</v>
          </cell>
          <cell r="D1701">
            <v>5.7945000000000002</v>
          </cell>
        </row>
        <row r="1702">
          <cell r="A1702" t="str">
            <v>001.31</v>
          </cell>
          <cell r="B1702" t="str">
            <v>INSTALAÇÕES HIDRÁULICAS - PVC SOLDÁVEL/ROSCÁVEL MARROM</v>
          </cell>
        </row>
        <row r="1703">
          <cell r="A1703" t="str">
            <v>001.31.00020</v>
          </cell>
          <cell r="B1703" t="str">
            <v>Fornecimento e Instalação de Tubo de PVC Rígido Sodável Marrom em Barra de 6 m Diâmetro 20mm (1/2) pol</v>
          </cell>
          <cell r="C1703" t="str">
            <v>M</v>
          </cell>
          <cell r="D1703">
            <v>2.1619999999999999</v>
          </cell>
        </row>
        <row r="1704">
          <cell r="A1704" t="str">
            <v>001.31.00040</v>
          </cell>
          <cell r="B1704" t="str">
            <v>Fornecimento e Instalação de Tubo de PVC Rígido Sodável Marrom em Barra de 6 m Diâmetro 25mm (3/4) pol</v>
          </cell>
          <cell r="C1704" t="str">
            <v>M</v>
          </cell>
          <cell r="D1704">
            <v>2.4666000000000001</v>
          </cell>
        </row>
        <row r="1705">
          <cell r="A1705" t="str">
            <v>001.31.00060</v>
          </cell>
          <cell r="B1705" t="str">
            <v>Fornecimento e Instalação de Tubo de PVC Rígido Sodável Marrom em Barra de 6 m Diâmetro 32mm (1) pol</v>
          </cell>
          <cell r="C1705" t="str">
            <v>M</v>
          </cell>
          <cell r="D1705">
            <v>3.9767999999999999</v>
          </cell>
        </row>
        <row r="1706">
          <cell r="A1706" t="str">
            <v>001.31.00080</v>
          </cell>
          <cell r="B1706" t="str">
            <v>Fornecimento e Instalação de Tubo de PVC Rígido Sodável Marrom em Barra de 6 m Diâmetro 40mm (1.1/4) pol</v>
          </cell>
          <cell r="C1706" t="str">
            <v>M</v>
          </cell>
          <cell r="D1706">
            <v>5.1802999999999999</v>
          </cell>
        </row>
        <row r="1707">
          <cell r="A1707" t="str">
            <v>001.31.00100</v>
          </cell>
          <cell r="B1707" t="str">
            <v>Fornecimento e Instalação de Tubo de PVC Rígido Sodável Marrom em Barra de 6 m Diâmetro 50mm (1.5) pol</v>
          </cell>
          <cell r="C1707" t="str">
            <v>M</v>
          </cell>
          <cell r="D1707">
            <v>7.6387</v>
          </cell>
        </row>
        <row r="1708">
          <cell r="A1708" t="str">
            <v>001.31.00120</v>
          </cell>
          <cell r="B1708" t="str">
            <v>Fornecimento e Instalação de Tubo de PVC Rígido Sodável Marrom em Barra de 6 m Diâmetro 60mm (2) pl</v>
          </cell>
          <cell r="C1708" t="str">
            <v>M</v>
          </cell>
          <cell r="D1708">
            <v>9.6057000000000006</v>
          </cell>
        </row>
        <row r="1709">
          <cell r="A1709" t="str">
            <v>001.31.00140</v>
          </cell>
          <cell r="B1709" t="str">
            <v>Fornecimento e Instalação de Tubo de PVC Rígido Sodável Marrom em Barra de 6 m Diâmetro  75mm (2.5) pol</v>
          </cell>
          <cell r="C1709" t="str">
            <v>M</v>
          </cell>
          <cell r="D1709">
            <v>15.049899999999999</v>
          </cell>
        </row>
        <row r="1710">
          <cell r="A1710" t="str">
            <v>001.31.00160</v>
          </cell>
          <cell r="B1710" t="str">
            <v>Fornecimento e Instalação de Tubo de PVC Rígido Sodável Marrom em Barra de 6 m Diâmetro  85mm (3) pol</v>
          </cell>
          <cell r="C1710" t="str">
            <v>M</v>
          </cell>
          <cell r="D1710">
            <v>19.071300000000001</v>
          </cell>
        </row>
        <row r="1711">
          <cell r="A1711" t="str">
            <v>001.31.00180</v>
          </cell>
          <cell r="B1711" t="str">
            <v>Fornecimento e Instalação de Tubo de PVC Rígido Sodável Marrom em Barra de 6 m Diâmetro 110mm (4) pol</v>
          </cell>
          <cell r="C1711" t="str">
            <v>M</v>
          </cell>
          <cell r="D1711">
            <v>30.998200000000001</v>
          </cell>
        </row>
        <row r="1712">
          <cell r="A1712" t="str">
            <v>001.31.00200</v>
          </cell>
          <cell r="B1712" t="str">
            <v>Fornecimento e Instalação de Curva de 90º de PVC Rígido para Tubo Soldável  20mm (1/2 pol)</v>
          </cell>
          <cell r="C1712" t="str">
            <v>UN</v>
          </cell>
          <cell r="D1712">
            <v>2.6505999999999998</v>
          </cell>
        </row>
        <row r="1713">
          <cell r="A1713" t="str">
            <v>001.31.00220</v>
          </cell>
          <cell r="B1713" t="str">
            <v>Fornecimento e Instalação de Curva de 90º de PVC Rígido para Tubo Soldável 25mm (3/4 pol)</v>
          </cell>
          <cell r="C1713" t="str">
            <v>UN</v>
          </cell>
          <cell r="D1713">
            <v>3.0406</v>
          </cell>
        </row>
        <row r="1714">
          <cell r="A1714" t="str">
            <v>001.31.00240</v>
          </cell>
          <cell r="B1714" t="str">
            <v>Fornecimento e Instalação de Curva de 90º de PVC Rígido para Tubo Soldável 32mm (1 pol)</v>
          </cell>
          <cell r="C1714" t="str">
            <v>UN</v>
          </cell>
          <cell r="D1714">
            <v>5.0406000000000004</v>
          </cell>
        </row>
        <row r="1715">
          <cell r="A1715" t="str">
            <v>001.31.00260</v>
          </cell>
          <cell r="B1715" t="str">
            <v>Fornecimento e Instalação de Curva de 90º de PVC Rígido para Tubo Soldável 40mm (1 1/4 pol)</v>
          </cell>
          <cell r="C1715" t="str">
            <v>UN</v>
          </cell>
          <cell r="D1715">
            <v>8.4875000000000007</v>
          </cell>
        </row>
        <row r="1716">
          <cell r="A1716" t="str">
            <v>001.31.00280</v>
          </cell>
          <cell r="B1716" t="str">
            <v>Fornecimento e Instalação de Curva de 90º de PVC Rígido para Tubo Soldável 50mm (1 1/2 pol)</v>
          </cell>
          <cell r="C1716" t="str">
            <v>UN</v>
          </cell>
          <cell r="D1716">
            <v>10.3775</v>
          </cell>
        </row>
        <row r="1717">
          <cell r="A1717" t="str">
            <v>001.31.00300</v>
          </cell>
          <cell r="B1717" t="str">
            <v>Fornecimento e Instalação de Curva de 90º de PVC Rígido para Tubo Soldável  60mm (2 pol)</v>
          </cell>
          <cell r="C1717" t="str">
            <v>UN</v>
          </cell>
          <cell r="D1717">
            <v>20.737500000000001</v>
          </cell>
        </row>
        <row r="1718">
          <cell r="A1718" t="str">
            <v>001.31.00320</v>
          </cell>
          <cell r="B1718" t="str">
            <v>Fornecimento e Instalação de Curva de 90º de PVC Rígido para Tubo Soldável 75mm (21/2 pol)</v>
          </cell>
          <cell r="C1718" t="str">
            <v>UN</v>
          </cell>
          <cell r="D1718">
            <v>48.488900000000001</v>
          </cell>
        </row>
        <row r="1719">
          <cell r="A1719" t="str">
            <v>001.31.00340</v>
          </cell>
          <cell r="B1719" t="str">
            <v>Fornecimento e Instalação de Curva de 90º de PVC Rígido para Tubo Soldável 85mm ( 3 pol )</v>
          </cell>
          <cell r="C1719" t="str">
            <v>UN</v>
          </cell>
          <cell r="D1719">
            <v>61.4589</v>
          </cell>
        </row>
        <row r="1720">
          <cell r="A1720" t="str">
            <v>001.31.00360</v>
          </cell>
          <cell r="B1720" t="str">
            <v>Fornecimento e Instalação de Curva de 90º de PVC Rígido para Tubo Soldável 110mm ( 4 pol )</v>
          </cell>
          <cell r="C1720" t="str">
            <v>UN</v>
          </cell>
          <cell r="D1720">
            <v>71.477699999999999</v>
          </cell>
        </row>
        <row r="1721">
          <cell r="A1721" t="str">
            <v>001.31.00380</v>
          </cell>
          <cell r="B1721" t="str">
            <v>Fornecimento e Instalação de Curva de 45º de PVC Rígido para Tubo Soldável 20mm ( 1/2  pol )</v>
          </cell>
          <cell r="C1721" t="str">
            <v>UN</v>
          </cell>
          <cell r="D1721">
            <v>2.3506</v>
          </cell>
        </row>
        <row r="1722">
          <cell r="A1722" t="str">
            <v>001.31.00400</v>
          </cell>
          <cell r="B1722" t="str">
            <v>Fornecimento e Instalação de Curva de 45º de PVC Rígido para Tubo Soldável 25mm ( 3/4  pol )</v>
          </cell>
          <cell r="C1722" t="str">
            <v>UN</v>
          </cell>
          <cell r="D1722">
            <v>2.5706000000000002</v>
          </cell>
        </row>
        <row r="1723">
          <cell r="A1723" t="str">
            <v>001.31.00420</v>
          </cell>
          <cell r="B1723" t="str">
            <v>Fornecimento e Instalação de Curva de 45º de PVC Rígido para Tubo Soldável 32mm ( 1  pol )</v>
          </cell>
          <cell r="C1723" t="str">
            <v>UN</v>
          </cell>
          <cell r="D1723">
            <v>3.2706</v>
          </cell>
        </row>
        <row r="1724">
          <cell r="A1724" t="str">
            <v>001.31.00440</v>
          </cell>
          <cell r="B1724" t="str">
            <v>Fornecimento e Instalação de Curva de 45º de PVC Rígido para Tubo Soldável 40mm ( 1 1/4  pol )</v>
          </cell>
          <cell r="C1724" t="str">
            <v>UN</v>
          </cell>
          <cell r="D1724">
            <v>5.2175000000000002</v>
          </cell>
        </row>
        <row r="1725">
          <cell r="A1725" t="str">
            <v>001.31.00460</v>
          </cell>
          <cell r="B1725" t="str">
            <v>Fornecimento e Instalação de Curva de 45º de PVC Rígido para Tubo Soldável 50mm ( 1 1/2  pol )</v>
          </cell>
          <cell r="C1725" t="str">
            <v>UN</v>
          </cell>
          <cell r="D1725">
            <v>7.9074999999999998</v>
          </cell>
        </row>
        <row r="1726">
          <cell r="A1726" t="str">
            <v>001.31.00480</v>
          </cell>
          <cell r="B1726" t="str">
            <v>Fornecimento e Instalação de Curva de 45º de PVC Rígido para Tubo Soldável 60mm ( 2  pol )</v>
          </cell>
          <cell r="C1726" t="str">
            <v>UN</v>
          </cell>
          <cell r="D1726">
            <v>12.1075</v>
          </cell>
        </row>
        <row r="1727">
          <cell r="A1727" t="str">
            <v>001.31.00500</v>
          </cell>
          <cell r="B1727" t="str">
            <v>Fornecimento e Instalação de Curva de 45º de PVC Rígido para Tubo Soldável 75mm ( 2 1/2 pol )</v>
          </cell>
          <cell r="C1727" t="str">
            <v>UN</v>
          </cell>
          <cell r="D1727">
            <v>26.0289</v>
          </cell>
        </row>
        <row r="1728">
          <cell r="A1728" t="str">
            <v>001.31.00520</v>
          </cell>
          <cell r="B1728" t="str">
            <v>Fornecimento e Instalação de Curva de 45º de PVC Rígido para Tubo Soldável 85mm ( 3 pol )</v>
          </cell>
          <cell r="C1728" t="str">
            <v>UN</v>
          </cell>
          <cell r="D1728">
            <v>31.158899999999999</v>
          </cell>
        </row>
        <row r="1729">
          <cell r="A1729" t="str">
            <v>001.31.00540</v>
          </cell>
          <cell r="B1729" t="str">
            <v>Fornecimento e Instalação de Curva de 45º de PVC Rígido para Tubo Soldável 110mm ( 4 pol )</v>
          </cell>
          <cell r="C1729" t="str">
            <v>UN</v>
          </cell>
          <cell r="D1729">
            <v>61.317700000000002</v>
          </cell>
        </row>
        <row r="1730">
          <cell r="A1730" t="str">
            <v>001.31.00560</v>
          </cell>
          <cell r="B1730" t="str">
            <v>Fornecimento e Instalação de Luva de PVC Rígido para Tubo Soldável 20mm ( 1/2 pol )</v>
          </cell>
          <cell r="C1730" t="str">
            <v>UN</v>
          </cell>
          <cell r="D1730">
            <v>1.7305999999999999</v>
          </cell>
        </row>
        <row r="1731">
          <cell r="A1731" t="str">
            <v>001.31.00580</v>
          </cell>
          <cell r="B1731" t="str">
            <v>Fornecimento e Instalação de Luva de PVC Rígido para Tubo Soldável  25mm ( 3/4 pol )</v>
          </cell>
          <cell r="C1731" t="str">
            <v>UN</v>
          </cell>
          <cell r="D1731">
            <v>1.7806</v>
          </cell>
        </row>
        <row r="1732">
          <cell r="A1732" t="str">
            <v>001.31.00600</v>
          </cell>
          <cell r="B1732" t="str">
            <v>Fornecimento e Instalação de Luva de PVC Rígido para Tubo Soldável  32mm ( 1 pol )</v>
          </cell>
          <cell r="C1732" t="str">
            <v>UN</v>
          </cell>
          <cell r="D1732">
            <v>2.3506</v>
          </cell>
        </row>
        <row r="1733">
          <cell r="A1733" t="str">
            <v>001.31.00620</v>
          </cell>
          <cell r="B1733" t="str">
            <v>Fornecimento e Instalação de Luva de PVC Rígido para Tubo Soldável 40mm ( 1 1/4pol )</v>
          </cell>
          <cell r="C1733" t="str">
            <v>UN</v>
          </cell>
          <cell r="D1733">
            <v>4.0575000000000001</v>
          </cell>
        </row>
        <row r="1734">
          <cell r="A1734" t="str">
            <v>001.31.00640</v>
          </cell>
          <cell r="B1734" t="str">
            <v>Fornecimento e Instalação de Luva de PVC Rígido para Tubo Soldável 50mm ( 1 1/2 pol )</v>
          </cell>
          <cell r="C1734" t="str">
            <v>UN</v>
          </cell>
          <cell r="D1734">
            <v>4.8475000000000001</v>
          </cell>
        </row>
        <row r="1735">
          <cell r="A1735" t="str">
            <v>001.31.00660</v>
          </cell>
          <cell r="B1735" t="str">
            <v>Fornecimento e Instalação de Luva de PVC Rígido para Tubo Soldável  60mm ( 2 pol )</v>
          </cell>
          <cell r="C1735" t="str">
            <v>UN</v>
          </cell>
          <cell r="D1735">
            <v>8.8674999999999997</v>
          </cell>
        </row>
        <row r="1736">
          <cell r="A1736" t="str">
            <v>001.31.00680</v>
          </cell>
          <cell r="B1736" t="str">
            <v>Fornecimento e Instalação de Luva de PVC Rígido para Tubo Soldável  75mm ( 2 1/2 pol )</v>
          </cell>
          <cell r="C1736" t="str">
            <v>UN</v>
          </cell>
          <cell r="D1736">
            <v>14.0189</v>
          </cell>
        </row>
        <row r="1737">
          <cell r="A1737" t="str">
            <v>001.31.00700</v>
          </cell>
          <cell r="B1737" t="str">
            <v>Fornecimento e Instalação de Luva de PVC Rígido para Tubo Soldável 85mm ( 3 pol )</v>
          </cell>
          <cell r="C1737" t="str">
            <v>UN</v>
          </cell>
          <cell r="D1737">
            <v>34.4589</v>
          </cell>
        </row>
        <row r="1738">
          <cell r="A1738" t="str">
            <v>001.31.00720</v>
          </cell>
          <cell r="B1738" t="str">
            <v>Fornecimento e Instalação de Luva de PVC Rígido para Tubo Soldável 110mm ( 4 pol )</v>
          </cell>
          <cell r="C1738" t="str">
            <v>UN</v>
          </cell>
          <cell r="D1738">
            <v>45.4377</v>
          </cell>
        </row>
        <row r="1739">
          <cell r="A1739" t="str">
            <v>001.31.00740</v>
          </cell>
          <cell r="B1739" t="str">
            <v>Fornecimento e Instalação de Cotovelo 90º de PVC Rígido para Tubo Soldável 20 mm ( 1/2 pol)</v>
          </cell>
          <cell r="C1739" t="str">
            <v>UN</v>
          </cell>
          <cell r="D1739">
            <v>1.6606000000000001</v>
          </cell>
        </row>
        <row r="1740">
          <cell r="A1740" t="str">
            <v>001.31.00760</v>
          </cell>
          <cell r="B1740" t="str">
            <v>Fornecimento e Instalação de Cotovelo 90º de PVC Rígido para Tubo Soldável 25 mm ( 3/4 pol)</v>
          </cell>
          <cell r="C1740" t="str">
            <v>UN</v>
          </cell>
          <cell r="D1740">
            <v>1.6006</v>
          </cell>
        </row>
        <row r="1741">
          <cell r="A1741" t="str">
            <v>001.31.00780</v>
          </cell>
          <cell r="B1741" t="str">
            <v>Fornecimento e Instalação de Cotovelo 90º de PVC Rígido para Tubo Soldável 32 mm ( 1 pol)</v>
          </cell>
          <cell r="C1741" t="str">
            <v>UN</v>
          </cell>
          <cell r="D1741">
            <v>2.0406</v>
          </cell>
        </row>
        <row r="1742">
          <cell r="A1742" t="str">
            <v>001.31.00800</v>
          </cell>
          <cell r="B1742" t="str">
            <v>Fornecimento e Instalação de Cotovelo 90º de PVC Rígido para Tubo Soldável 40 mm ( 1 1/4 pol)</v>
          </cell>
          <cell r="C1742" t="str">
            <v>UN</v>
          </cell>
          <cell r="D1742">
            <v>5.2275</v>
          </cell>
        </row>
        <row r="1743">
          <cell r="A1743" t="str">
            <v>001.31.00820</v>
          </cell>
          <cell r="B1743" t="str">
            <v>Fornecimento e Instalação de Cotovelo 90º de PVC Rígido para Tubo Soldável 50 mm ( 1 1/2 pol)</v>
          </cell>
          <cell r="C1743" t="str">
            <v>UN</v>
          </cell>
          <cell r="D1743">
            <v>5.7374999999999998</v>
          </cell>
        </row>
        <row r="1744">
          <cell r="A1744" t="str">
            <v>001.31.00840</v>
          </cell>
          <cell r="B1744" t="str">
            <v>Fornecimento e Instalação de Cotovelo 90º de PVC Rígido para Tubo Soldável  60 mm (2 pol)</v>
          </cell>
          <cell r="C1744" t="str">
            <v>UN</v>
          </cell>
          <cell r="D1744">
            <v>17.087499999999999</v>
          </cell>
        </row>
        <row r="1745">
          <cell r="A1745" t="str">
            <v>001.31.00860</v>
          </cell>
          <cell r="B1745" t="str">
            <v>Fornecimento e Instalação de Cotovelo 90º de PVC Rígido para Tubo Soldável 75 mm (2 1/2 pol)</v>
          </cell>
          <cell r="C1745" t="str">
            <v>UN</v>
          </cell>
          <cell r="D1745">
            <v>52.718899999999998</v>
          </cell>
        </row>
        <row r="1746">
          <cell r="A1746" t="str">
            <v>001.31.00880</v>
          </cell>
          <cell r="B1746" t="str">
            <v>Fornecimento e Instalação de Cotovelo 90º de PVC Rígido para Tubo Soldável  85 mm (3 pol)</v>
          </cell>
          <cell r="C1746" t="str">
            <v>UN</v>
          </cell>
          <cell r="D1746">
            <v>59.648899999999998</v>
          </cell>
        </row>
        <row r="1747">
          <cell r="A1747" t="str">
            <v>001.31.00900</v>
          </cell>
          <cell r="B1747" t="str">
            <v>Fornecimento e Instalação de Cotovelo 90º de PVC Rígido para Tubo Soldável 110 mm (4 pol)</v>
          </cell>
          <cell r="C1747" t="str">
            <v>UN</v>
          </cell>
          <cell r="D1747">
            <v>139.26769999999999</v>
          </cell>
        </row>
        <row r="1748">
          <cell r="A1748" t="str">
            <v>001.31.00920</v>
          </cell>
          <cell r="B1748" t="str">
            <v>Fornecimento e Instalação de Cotovelo 90º com Redução de PVC Rígido para Tubo Soldável 25 x 20mm ( 3/4 x 1/2 pol )</v>
          </cell>
          <cell r="C1748" t="str">
            <v>UN</v>
          </cell>
          <cell r="D1748">
            <v>3.3506</v>
          </cell>
        </row>
        <row r="1749">
          <cell r="A1749" t="str">
            <v>001.31.00940</v>
          </cell>
          <cell r="B1749" t="str">
            <v>Fornecimento e Instalação de Cotovelo 90º com Redução de PVC Rígido para Tubo Soldável 32 x 25mm ( 1 x 3/4 pol )</v>
          </cell>
          <cell r="C1749" t="str">
            <v>UN</v>
          </cell>
          <cell r="D1749">
            <v>2.8006000000000002</v>
          </cell>
        </row>
        <row r="1750">
          <cell r="A1750" t="str">
            <v>001.31.00960</v>
          </cell>
          <cell r="B1750" t="str">
            <v>Fornecimento e Instalação de Cotovelo 45º de PVC Rígido para Tubo Soldável  20 mm ( 1/2 pol)</v>
          </cell>
          <cell r="C1750" t="str">
            <v>UN</v>
          </cell>
          <cell r="D1750">
            <v>1.8106</v>
          </cell>
        </row>
        <row r="1751">
          <cell r="A1751" t="str">
            <v>001.31.00980</v>
          </cell>
          <cell r="B1751" t="str">
            <v>Fornecimento e Instalação de Cotovelo 45º de PVC Rígido para Tubo Soldável  25 mm ( 3/4 pol)</v>
          </cell>
          <cell r="C1751" t="str">
            <v>UN</v>
          </cell>
          <cell r="D1751">
            <v>2.2105999999999999</v>
          </cell>
        </row>
        <row r="1752">
          <cell r="A1752" t="str">
            <v>001.31.01000</v>
          </cell>
          <cell r="B1752" t="str">
            <v>Fornecimento e Instalação de Cotovelo 45º de PVC Rígido para Tubo Soldável 32 mm ( 1 pol)</v>
          </cell>
          <cell r="C1752" t="str">
            <v>UN</v>
          </cell>
          <cell r="D1752">
            <v>3.5706000000000002</v>
          </cell>
        </row>
        <row r="1753">
          <cell r="A1753" t="str">
            <v>001.31.01020</v>
          </cell>
          <cell r="B1753" t="str">
            <v>Fornecimento e Instalação de Cotovelo 45º de PVC Rígido para Tubo Soldável 40 mm (1 1/4 pol)</v>
          </cell>
          <cell r="C1753" t="str">
            <v>UN</v>
          </cell>
          <cell r="D1753">
            <v>5.2275</v>
          </cell>
        </row>
        <row r="1754">
          <cell r="A1754" t="str">
            <v>001.31.01040</v>
          </cell>
          <cell r="B1754" t="str">
            <v>Fornecimento e Instalação de Cotovelo 45º de PVC Rígido para Tubo Soldável 50mm ( 1.1/2 pol ).</v>
          </cell>
          <cell r="C1754" t="str">
            <v>UN</v>
          </cell>
          <cell r="D1754">
            <v>6.5175000000000001</v>
          </cell>
        </row>
        <row r="1755">
          <cell r="A1755" t="str">
            <v>001.31.01060</v>
          </cell>
          <cell r="B1755" t="str">
            <v>Fornecimento e Instalação de Te 90º de PVC Rígido Para Tubo Soldável 20mm ( 1/2 pol )</v>
          </cell>
          <cell r="C1755" t="str">
            <v>UN</v>
          </cell>
          <cell r="D1755">
            <v>1.6606000000000001</v>
          </cell>
        </row>
        <row r="1756">
          <cell r="A1756" t="str">
            <v>001.31.01080</v>
          </cell>
          <cell r="B1756" t="str">
            <v>Fornecimento e Instalação de Te 90º de PVC Rígido Para Tubo Soldável 25mm ( 3/4 pol )</v>
          </cell>
          <cell r="C1756" t="str">
            <v>UN</v>
          </cell>
          <cell r="D1756">
            <v>2.7608999999999999</v>
          </cell>
        </row>
        <row r="1757">
          <cell r="A1757" t="str">
            <v>001.31.01100</v>
          </cell>
          <cell r="B1757" t="str">
            <v>Fornecimento e Instalação de Te 90º de PVC Rígido Para Tubo Soldável 32mm ( 1 pol )</v>
          </cell>
          <cell r="C1757" t="str">
            <v>UN</v>
          </cell>
          <cell r="D1757">
            <v>4.0008999999999997</v>
          </cell>
        </row>
        <row r="1758">
          <cell r="A1758" t="str">
            <v>001.31.01120</v>
          </cell>
          <cell r="B1758" t="str">
            <v>Fornecimento e Instalação de Te 90º de PVC Rígido Para Tubo Soldável  40mm ( 11/4 pol )</v>
          </cell>
          <cell r="C1758" t="str">
            <v>UN</v>
          </cell>
          <cell r="D1758">
            <v>8.7654999999999994</v>
          </cell>
        </row>
        <row r="1759">
          <cell r="A1759" t="str">
            <v>001.31.01140</v>
          </cell>
          <cell r="B1759" t="str">
            <v>Fornecimento e Instalação de Te 90º de PVC Rígido Para Tubo Soldável  50mm ( 11/2 pol )</v>
          </cell>
          <cell r="C1759" t="str">
            <v>UN</v>
          </cell>
          <cell r="D1759">
            <v>8.8454999999999995</v>
          </cell>
        </row>
        <row r="1760">
          <cell r="A1760" t="str">
            <v>001.31.01160</v>
          </cell>
          <cell r="B1760" t="str">
            <v>Fornecimento e Instalação de Te 90º de PVC Rígido Para Tubo Soldável 60mm ( 2 pol )</v>
          </cell>
          <cell r="C1760" t="str">
            <v>UN</v>
          </cell>
          <cell r="D1760">
            <v>21.045500000000001</v>
          </cell>
        </row>
        <row r="1761">
          <cell r="A1761" t="str">
            <v>001.31.01180</v>
          </cell>
          <cell r="B1761" t="str">
            <v>Fornecimento e Instalação de Te 90º de PVC Rígido Para Tubo Soldável 75mm ( 2 1/2 pol )</v>
          </cell>
          <cell r="C1761" t="str">
            <v>UN</v>
          </cell>
          <cell r="D1761">
            <v>40.008200000000002</v>
          </cell>
        </row>
        <row r="1762">
          <cell r="A1762" t="str">
            <v>001.31.01200</v>
          </cell>
          <cell r="B1762" t="str">
            <v>Fornecimento e Instalação de Te 90º de PVC Rígido Para Tubo Soldável  85mm ( 3 pol )</v>
          </cell>
          <cell r="C1762" t="str">
            <v>UN</v>
          </cell>
          <cell r="D1762">
            <v>52.528199999999998</v>
          </cell>
        </row>
        <row r="1763">
          <cell r="A1763" t="str">
            <v>001.31.01220</v>
          </cell>
          <cell r="B1763" t="str">
            <v>Fornecimento e Instalação de Te 90º de PVC Rígido Para Tubo Soldável 110mm ( 4 pol )</v>
          </cell>
          <cell r="C1763" t="str">
            <v>UN</v>
          </cell>
          <cell r="D1763">
            <v>107.19159999999999</v>
          </cell>
        </row>
        <row r="1764">
          <cell r="A1764" t="str">
            <v>001.31.01240</v>
          </cell>
          <cell r="B1764" t="str">
            <v>Fornecimento e Instalação de Te de Redução de PVC Rígido para Tubo Soldável 25 x 20mm ( 3/4 x 1/2 pol )</v>
          </cell>
          <cell r="C1764" t="str">
            <v>UN</v>
          </cell>
          <cell r="D1764">
            <v>3.9108999999999998</v>
          </cell>
        </row>
        <row r="1765">
          <cell r="A1765" t="str">
            <v>001.31.01260</v>
          </cell>
          <cell r="B1765" t="str">
            <v>Fornecimento e Instalação de Te de Redução de PVC Rígido para Tubo Soldável 32 x 25mm ( 1 x 3/4 pol )</v>
          </cell>
          <cell r="C1765" t="str">
            <v>UN</v>
          </cell>
          <cell r="D1765">
            <v>3.6509</v>
          </cell>
        </row>
        <row r="1766">
          <cell r="A1766" t="str">
            <v>001.31.01280</v>
          </cell>
          <cell r="B1766" t="str">
            <v>Fornecimento e Instalação de Te de Redução de PVC Rígido para Tubo Soldável  40 x 32mm ( 1.1/4 x 1 pol )</v>
          </cell>
          <cell r="C1766" t="str">
            <v>UN</v>
          </cell>
          <cell r="D1766">
            <v>8.2355</v>
          </cell>
        </row>
        <row r="1767">
          <cell r="A1767" t="str">
            <v>001.31.01300</v>
          </cell>
          <cell r="B1767" t="str">
            <v>Fornecimento e Instalação de Te de Redução de PVC Rígido para Tubo Soldável 50 x 20mm (1.1/2 x 1/2 pol )</v>
          </cell>
          <cell r="C1767" t="str">
            <v>UN</v>
          </cell>
          <cell r="D1767">
            <v>8.7754999999999992</v>
          </cell>
        </row>
        <row r="1768">
          <cell r="A1768" t="str">
            <v>001.31.01320</v>
          </cell>
          <cell r="B1768" t="str">
            <v>Fornecimento e Instalação de Te de Redução de PVC Rígido para Tubo Soldável 50 x 25mm (1.1/2 x 3/4 pol )</v>
          </cell>
          <cell r="C1768" t="str">
            <v>UN</v>
          </cell>
          <cell r="D1768">
            <v>9.1155000000000008</v>
          </cell>
        </row>
        <row r="1769">
          <cell r="A1769" t="str">
            <v>001.31.01340</v>
          </cell>
          <cell r="B1769" t="str">
            <v>Fornecimento e Instalação de Te de Redução de PVC Rígido para Tubo Soldável 50 x 32mm ( 1.1/2 x 1 pol )</v>
          </cell>
          <cell r="C1769" t="str">
            <v>UN</v>
          </cell>
          <cell r="D1769">
            <v>11.6655</v>
          </cell>
        </row>
        <row r="1770">
          <cell r="A1770" t="str">
            <v>001.31.01360</v>
          </cell>
          <cell r="B1770" t="str">
            <v>Fornecimento e Instalação de Te de Redução de PVC Rígido para Tubo Soldável  50 x 40mm ( 1.1/2 x 1.1/4 pol )</v>
          </cell>
          <cell r="C1770" t="str">
            <v>UN</v>
          </cell>
          <cell r="D1770">
            <v>14.0755</v>
          </cell>
        </row>
        <row r="1771">
          <cell r="A1771" t="str">
            <v>001.31.01380</v>
          </cell>
          <cell r="B1771" t="str">
            <v>Fornecimento e Instalação de Te de Redução de PVC Rígido para Tubo Soldável  75 x 50mm ( 2.1/2 x 1.1/2 pol )</v>
          </cell>
          <cell r="C1771" t="str">
            <v>UN</v>
          </cell>
          <cell r="D1771">
            <v>21.828199999999999</v>
          </cell>
        </row>
        <row r="1772">
          <cell r="A1772" t="str">
            <v>001.31.01400</v>
          </cell>
          <cell r="B1772" t="str">
            <v>Fornecimento e Instalação de Te de Redução de PVC Rígido para Tubo Soldável 85 x 60mm ( 3 x 2 pol )</v>
          </cell>
          <cell r="C1772" t="str">
            <v>UN</v>
          </cell>
          <cell r="D1772">
            <v>31.048200000000001</v>
          </cell>
        </row>
        <row r="1773">
          <cell r="A1773" t="str">
            <v>001.31.01420</v>
          </cell>
          <cell r="B1773" t="str">
            <v>Fornecimento e Instalação de Bucha de Redução de PVC Rígido para Tubo Soldável 25 x 20mm ( 3/4 x 1/2 pol )</v>
          </cell>
          <cell r="C1773" t="str">
            <v>UN</v>
          </cell>
          <cell r="D1773">
            <v>1.5506</v>
          </cell>
        </row>
        <row r="1774">
          <cell r="A1774" t="str">
            <v>001.31.01440</v>
          </cell>
          <cell r="B1774" t="str">
            <v>Fornecimento e Instalação de Bucha de Redução de PVC Rígido para Tubo Soldável 32 x 25mm ( 1 x 3/4 pol )</v>
          </cell>
          <cell r="C1774" t="str">
            <v>UN</v>
          </cell>
          <cell r="D1774">
            <v>1.7205999999999999</v>
          </cell>
        </row>
        <row r="1775">
          <cell r="A1775" t="str">
            <v>001.31.01460</v>
          </cell>
          <cell r="B1775" t="str">
            <v>Fornecimento e Instalação de Bucha de Redução de PVC Rígido para Tubo Soldável  40 x 32mm ( 1.1/4 x 1 pol )</v>
          </cell>
          <cell r="C1775" t="str">
            <v>UN</v>
          </cell>
          <cell r="D1775">
            <v>3.2174999999999998</v>
          </cell>
        </row>
        <row r="1776">
          <cell r="A1776" t="str">
            <v>001.31.01480</v>
          </cell>
          <cell r="B1776" t="str">
            <v>Fornecimento e Instalação de Bucha de Redução de PVC Rígido para Tubo Soldável 50 x 40mm ( 1.1/2 x 1/1/4 pol )</v>
          </cell>
          <cell r="C1776" t="str">
            <v>UN</v>
          </cell>
          <cell r="D1776">
            <v>3.8875000000000002</v>
          </cell>
        </row>
        <row r="1777">
          <cell r="A1777" t="str">
            <v>001.31.01500</v>
          </cell>
          <cell r="B1777" t="str">
            <v>Fornecimento e Instalação de Bucha de Redução de PVC Rígido para Tubo Soldável 60 x 50mm ( 2 x 1.1/2 pol )</v>
          </cell>
          <cell r="C1777" t="str">
            <v>UN</v>
          </cell>
          <cell r="D1777">
            <v>5.3674999999999997</v>
          </cell>
        </row>
        <row r="1778">
          <cell r="A1778" t="str">
            <v>001.31.01520</v>
          </cell>
          <cell r="B1778" t="str">
            <v>Fornecimento e Instalação de Bucha de Redução de PVC Rígido para Tubo Soldável 75 x 60mm (2.1/2 x 2 pol )</v>
          </cell>
          <cell r="C1778" t="str">
            <v>UN</v>
          </cell>
          <cell r="D1778">
            <v>10.6989</v>
          </cell>
        </row>
        <row r="1779">
          <cell r="A1779" t="str">
            <v>001.31.01540</v>
          </cell>
          <cell r="B1779" t="str">
            <v>Fornecimento e Instalação de Bucha de Redução de PVC Rígido para Tubo Soldável 85 x 75mm ( 3 x 2.1/2 pol )</v>
          </cell>
          <cell r="C1779" t="str">
            <v>UN</v>
          </cell>
          <cell r="D1779">
            <v>11.168900000000001</v>
          </cell>
        </row>
        <row r="1780">
          <cell r="A1780" t="str">
            <v>001.31.01560</v>
          </cell>
          <cell r="B1780" t="str">
            <v>Fornecimento e Instalação de Bucha de Redução de PVC Rígido para Tubo Soldável 110 x 85mm ( 4 x 3 pol )</v>
          </cell>
          <cell r="C1780" t="str">
            <v>UN</v>
          </cell>
          <cell r="D1780">
            <v>33.9377</v>
          </cell>
        </row>
        <row r="1781">
          <cell r="A1781" t="str">
            <v>001.31.01580</v>
          </cell>
          <cell r="B1781" t="str">
            <v>Fornecimento e Instalação de União de PVC Rígido para Tubo Soldável 20mm ( 1/2 pol )</v>
          </cell>
          <cell r="C1781" t="str">
            <v>UN</v>
          </cell>
          <cell r="D1781">
            <v>4.9706000000000001</v>
          </cell>
        </row>
        <row r="1782">
          <cell r="A1782" t="str">
            <v>001.31.01600</v>
          </cell>
          <cell r="B1782" t="str">
            <v>Fornecimento e Instalação de União de PVC Rígido para Tubo Soldável  25mm ( 3/4 pol )</v>
          </cell>
          <cell r="C1782" t="str">
            <v>UN</v>
          </cell>
          <cell r="D1782">
            <v>5.2706</v>
          </cell>
        </row>
        <row r="1783">
          <cell r="A1783" t="str">
            <v>001.31.01620</v>
          </cell>
          <cell r="B1783" t="str">
            <v>Fornecimento e Instalação de União de PVC Rígido para Tubo Soldável 32mm ( 1 pol )</v>
          </cell>
          <cell r="C1783" t="str">
            <v>UN</v>
          </cell>
          <cell r="D1783">
            <v>9.9306000000000001</v>
          </cell>
        </row>
        <row r="1784">
          <cell r="A1784" t="str">
            <v>001.31.01640</v>
          </cell>
          <cell r="B1784" t="str">
            <v>Fornecimento e Instalação de União de PVC Rígido para Tubo Soldável 40mm ( 1 1/4 pol )</v>
          </cell>
          <cell r="C1784" t="str">
            <v>UN</v>
          </cell>
          <cell r="D1784">
            <v>15.827500000000001</v>
          </cell>
        </row>
        <row r="1785">
          <cell r="A1785" t="str">
            <v>001.31.01660</v>
          </cell>
          <cell r="B1785" t="str">
            <v>Fornecimento e Instalação de União de PVC Rígido para Tubo Soldável  50mm ( 1 1/2 pol )</v>
          </cell>
          <cell r="C1785" t="str">
            <v>UN</v>
          </cell>
          <cell r="D1785">
            <v>19.487500000000001</v>
          </cell>
        </row>
        <row r="1786">
          <cell r="A1786" t="str">
            <v>001.31.01680</v>
          </cell>
          <cell r="B1786" t="str">
            <v>Fornecimento e Instalação de União de PVC Rígido para Tubo Soldável 60mm ( 2 pol )</v>
          </cell>
          <cell r="C1786" t="str">
            <v>UN</v>
          </cell>
          <cell r="D1786">
            <v>34.657499999999999</v>
          </cell>
        </row>
        <row r="1787">
          <cell r="A1787" t="str">
            <v>001.31.01700</v>
          </cell>
          <cell r="B1787" t="str">
            <v>Fornecimento e Instalação de União de PVC Rígido para Tubo Soldável 75mm ( 2 1/2 pol )</v>
          </cell>
          <cell r="C1787" t="str">
            <v>UN</v>
          </cell>
          <cell r="D1787">
            <v>125.2389</v>
          </cell>
        </row>
        <row r="1788">
          <cell r="A1788" t="str">
            <v>001.31.01720</v>
          </cell>
          <cell r="B1788" t="str">
            <v>Fornecimento e Instalação de União de PVC Rígido para Tubo Soldável  85mm ( 3 pol )</v>
          </cell>
          <cell r="C1788" t="str">
            <v>UN</v>
          </cell>
          <cell r="D1788">
            <v>180.7389</v>
          </cell>
        </row>
        <row r="1789">
          <cell r="A1789" t="str">
            <v>001.31.01740</v>
          </cell>
          <cell r="B1789" t="str">
            <v>Fornecimento e Instalação de União de PVC Rígido para Tubo Soldável 110mm ( 4 pol )</v>
          </cell>
          <cell r="C1789" t="str">
            <v>UN</v>
          </cell>
          <cell r="D1789">
            <v>217.68770000000001</v>
          </cell>
        </row>
        <row r="1790">
          <cell r="A1790" t="str">
            <v>001.31.01760</v>
          </cell>
          <cell r="B1790" t="str">
            <v>Fornecimento e Instalação de Adaptador Soldável Curto Com Bolsa e Rosca para Registro de PVC Rígido Para Tubo Soldável 20mm x 1/2 pol</v>
          </cell>
          <cell r="C1790" t="str">
            <v>UN</v>
          </cell>
          <cell r="D1790">
            <v>1.7605999999999999</v>
          </cell>
        </row>
        <row r="1791">
          <cell r="A1791" t="str">
            <v>001.31.01780</v>
          </cell>
          <cell r="B1791" t="str">
            <v>Fornecimento e Instalação de Adaptador Soldável Curto Com Bolsa e Rosca para Registro de PVC Rígido Para Tubo Soldável  25mm x 3/4 pol</v>
          </cell>
          <cell r="C1791" t="str">
            <v>UN</v>
          </cell>
          <cell r="D1791">
            <v>1.6406000000000001</v>
          </cell>
        </row>
        <row r="1792">
          <cell r="A1792" t="str">
            <v>001.31.01800</v>
          </cell>
          <cell r="B1792" t="str">
            <v>Fornecimento e Instalação de Adaptador Soldável Curto Com Bolsa e Rosca para Registro de PVC Rígido Para Tubo Soldável 32mm x 1 pol</v>
          </cell>
          <cell r="C1792" t="str">
            <v>UN</v>
          </cell>
          <cell r="D1792">
            <v>1.9006000000000001</v>
          </cell>
        </row>
        <row r="1793">
          <cell r="A1793" t="str">
            <v>001.31.01820</v>
          </cell>
          <cell r="B1793" t="str">
            <v>Fornecimento e Instalação de Adaptador Soldável Curto Com Bolsa e Rosca para Registro de PVC Rígido Para Tubo Soldável 40mm x 1.1/4 pol</v>
          </cell>
          <cell r="C1793" t="str">
            <v>UN</v>
          </cell>
          <cell r="D1793">
            <v>4.3375000000000004</v>
          </cell>
        </row>
        <row r="1794">
          <cell r="A1794" t="str">
            <v>001.31.01840</v>
          </cell>
          <cell r="B1794" t="str">
            <v>Fornecimento e Instalação de Adaptador Soldável Curto Com Bolsa e Rosca para Registro de PVC Rígido Para Tubo Soldável  40mm x 1.5 pol.</v>
          </cell>
          <cell r="C1794" t="str">
            <v>UN</v>
          </cell>
          <cell r="D1794">
            <v>3.8374999999999999</v>
          </cell>
        </row>
        <row r="1795">
          <cell r="A1795" t="str">
            <v>001.31.01860</v>
          </cell>
          <cell r="B1795" t="str">
            <v>Fornecimento e Instalação de Adaptador Soldável Curto Com Bolsa e Rosca para Registro de PVC Rígido Para Tubo Soldável  50mm x 1.1/4 pol</v>
          </cell>
          <cell r="C1795" t="str">
            <v>UN</v>
          </cell>
          <cell r="D1795">
            <v>6.2074999999999996</v>
          </cell>
        </row>
        <row r="1796">
          <cell r="A1796" t="str">
            <v>001.31.01880</v>
          </cell>
          <cell r="B1796" t="str">
            <v>Fornecimento e Instalação de Adaptador Soldável Curto Com Bolsa e Rosca para Registro de PVC Rígido Para Tubo Soldável  50mm x 1.5 pol</v>
          </cell>
          <cell r="C1796" t="str">
            <v>UN</v>
          </cell>
          <cell r="D1796">
            <v>5.6875</v>
          </cell>
        </row>
        <row r="1797">
          <cell r="A1797" t="str">
            <v>001.31.01900</v>
          </cell>
          <cell r="B1797" t="str">
            <v>Fornecimento e Instalação de Adaptador Soldável Curto Com Bolsa e Rosca para Registro de PVC Rígido Para Tubo Soldável  60mm x 2 pol</v>
          </cell>
          <cell r="C1797" t="str">
            <v>UN</v>
          </cell>
          <cell r="D1797">
            <v>9.8988999999999994</v>
          </cell>
        </row>
        <row r="1798">
          <cell r="A1798" t="str">
            <v>001.31.01920</v>
          </cell>
          <cell r="B1798" t="str">
            <v>Fornecimento e Instalação de Adaptador Soldável Curto Com Bolsa e Rosca para Registro de PVC Rígido Para Tubo Soldável  75mm x 2.5 pol</v>
          </cell>
          <cell r="C1798" t="str">
            <v>UN</v>
          </cell>
          <cell r="D1798">
            <v>16.168900000000001</v>
          </cell>
        </row>
        <row r="1799">
          <cell r="A1799" t="str">
            <v>001.31.01940</v>
          </cell>
          <cell r="B1799" t="str">
            <v>Fornecimento e Instalação de Adaptador Soldável Curto Com Bolsa e Rosca para Registro de PVC Rígido Para Tubo Soldável  85mm x 3 pol</v>
          </cell>
          <cell r="C1799" t="str">
            <v>UN</v>
          </cell>
          <cell r="D1799">
            <v>23.428899999999999</v>
          </cell>
        </row>
        <row r="1800">
          <cell r="A1800" t="str">
            <v>001.31.01960</v>
          </cell>
          <cell r="B1800" t="str">
            <v>Fornecimento e Instalação de Adaptador Soldável Curto Com Bolsa e Rosca para Registro de PVC Rígido Para Tubo Soldável 110m x 4 pol</v>
          </cell>
          <cell r="C1800" t="str">
            <v>UN</v>
          </cell>
          <cell r="D1800">
            <v>36.3277</v>
          </cell>
        </row>
        <row r="1801">
          <cell r="A1801" t="str">
            <v>001.31.01980</v>
          </cell>
          <cell r="B1801" t="str">
            <v>Fornecimento e Instalação de Adaptador Soldável com Flanges de PVC Rígido para Tubo Soldável para Caixa de Água 20mm x 1/2 pol</v>
          </cell>
          <cell r="C1801" t="str">
            <v>UN</v>
          </cell>
          <cell r="D1801">
            <v>13.464700000000001</v>
          </cell>
        </row>
        <row r="1802">
          <cell r="A1802" t="str">
            <v>001.31.02000</v>
          </cell>
          <cell r="B1802" t="str">
            <v>Fornecimento e Instalação de Adaptador Soldável com Flanges de PVC Rígido para Tubo Soldável para Caixa de Água  25mm x 3/4</v>
          </cell>
          <cell r="C1802" t="str">
            <v>UN</v>
          </cell>
          <cell r="D1802">
            <v>9.2847000000000008</v>
          </cell>
        </row>
        <row r="1803">
          <cell r="A1803" t="str">
            <v>001.31.02020</v>
          </cell>
          <cell r="B1803" t="str">
            <v>Fornecimento e Instalação de Adaptador Soldável com Flanges de PVC Rígido para Tubo Soldável para Caixa de Água 32mm x 1 pol</v>
          </cell>
          <cell r="C1803" t="str">
            <v>UN</v>
          </cell>
          <cell r="D1803">
            <v>9.4647000000000006</v>
          </cell>
        </row>
        <row r="1804">
          <cell r="A1804" t="str">
            <v>001.31.02040</v>
          </cell>
          <cell r="B1804" t="str">
            <v>Fornecimento e Instalação de Adaptador Soldável com Flanges de PVC Rígido para Tubo Soldável para Caixa de Água 40mm x 1.1/4 pol</v>
          </cell>
          <cell r="C1804" t="str">
            <v>UN</v>
          </cell>
          <cell r="D1804">
            <v>15.213100000000001</v>
          </cell>
        </row>
        <row r="1805">
          <cell r="A1805" t="str">
            <v>001.31.02060</v>
          </cell>
          <cell r="B1805" t="str">
            <v>Fornecimento e Instalação de Adaptador Soldável com Flanges de PVC Rígido para Tubo Soldável para Caixa de Água 50mm x 1.5 pol</v>
          </cell>
          <cell r="C1805" t="str">
            <v>UN</v>
          </cell>
          <cell r="D1805">
            <v>20.032699999999998</v>
          </cell>
        </row>
        <row r="1806">
          <cell r="A1806" t="str">
            <v>001.31.02080</v>
          </cell>
          <cell r="B1806" t="str">
            <v>Fornecimento e Instalação de Adaptador Soldável com Flanges de PVC Rígido para Tubo Soldável para Caixa de Água 60mm x 2 pol</v>
          </cell>
          <cell r="C1806" t="str">
            <v>UN</v>
          </cell>
          <cell r="D1806">
            <v>43.102699999999999</v>
          </cell>
        </row>
        <row r="1807">
          <cell r="A1807" t="str">
            <v>001.31.02100</v>
          </cell>
          <cell r="B1807" t="str">
            <v>Fornecimento e Instalação de Adaptador Soldável com Flanges de PVC Rígido para Tubo Soldável para Caixa de Água 75mm x 2.5 pol</v>
          </cell>
          <cell r="C1807" t="str">
            <v>UN</v>
          </cell>
          <cell r="D1807">
            <v>135.5941</v>
          </cell>
        </row>
        <row r="1808">
          <cell r="A1808" t="str">
            <v>001.31.02120</v>
          </cell>
          <cell r="B1808" t="str">
            <v>Fornecimento e Instalação de Adaptador Soldável com Flanges de PVC Rígido para Tubo Soldável para Caixa de Água 85mm x 3 pol</v>
          </cell>
          <cell r="C1808" t="str">
            <v>UN</v>
          </cell>
          <cell r="D1808">
            <v>174.7841</v>
          </cell>
        </row>
        <row r="1809">
          <cell r="A1809" t="str">
            <v>001.31.02140</v>
          </cell>
          <cell r="B1809" t="str">
            <v>Fornecimento e Instalação de Adaptador Soldável com Flanges de PVC Rígido para Tubo Soldável para Caixa de Água 110mm x 4 pol</v>
          </cell>
          <cell r="C1809" t="str">
            <v>UN</v>
          </cell>
          <cell r="D1809">
            <v>241.74760000000001</v>
          </cell>
        </row>
        <row r="1810">
          <cell r="A1810" t="str">
            <v>001.31.02160</v>
          </cell>
          <cell r="B1810" t="str">
            <v>Fornecimento e Instalação de Bucha de Redução Longa de PVC Rígido para Tubo Soldável 32 x 20 mm (1 x 1/2 pol)</v>
          </cell>
          <cell r="C1810" t="str">
            <v>UN</v>
          </cell>
          <cell r="D1810">
            <v>2.6705999999999999</v>
          </cell>
        </row>
        <row r="1811">
          <cell r="A1811" t="str">
            <v>001.31.02180</v>
          </cell>
          <cell r="B1811" t="str">
            <v>Fornecimento e Instalação de Bucha de Redução Longa de PVC Rígido para Tubo Soldável 40 x 20 mm (1.1/4 x 1/2 pol)</v>
          </cell>
          <cell r="C1811" t="str">
            <v>UN</v>
          </cell>
          <cell r="D1811">
            <v>4.0575000000000001</v>
          </cell>
        </row>
        <row r="1812">
          <cell r="A1812" t="str">
            <v>001.31.02200</v>
          </cell>
          <cell r="B1812" t="str">
            <v>Fornecimento e Instalação de Bucha de Redução Longa de PVC Rígido para Tubo Soldável  40 x 25 mm ( 1.1/4 x 3/4 pol)</v>
          </cell>
          <cell r="C1812" t="str">
            <v>UN</v>
          </cell>
          <cell r="D1812">
            <v>3.8675000000000002</v>
          </cell>
        </row>
        <row r="1813">
          <cell r="A1813" t="str">
            <v>001.31.02220</v>
          </cell>
          <cell r="B1813" t="str">
            <v>Fornecimento e Instalação de Bucha de Redução Longa de PVC Rígido para Tubo Soldável 50 x 20 mm ( 1.1/2 x 1/2 pol)</v>
          </cell>
          <cell r="C1813" t="str">
            <v>UN</v>
          </cell>
          <cell r="D1813">
            <v>4.0875000000000004</v>
          </cell>
        </row>
        <row r="1814">
          <cell r="A1814" t="str">
            <v>001.31.02240</v>
          </cell>
          <cell r="B1814" t="str">
            <v>Fornecimento e Instalação de Bucha de Redução Longa de PVC Rígido para Tubo Soldável 50 x 25 mm ( 1.1/2 x 3.4 pol)</v>
          </cell>
          <cell r="C1814" t="str">
            <v>UN</v>
          </cell>
          <cell r="D1814">
            <v>4.0575000000000001</v>
          </cell>
        </row>
        <row r="1815">
          <cell r="A1815" t="str">
            <v>001.31.02260</v>
          </cell>
          <cell r="B1815" t="str">
            <v>Fornecimento e Instalação de Bucha de Redução Longa de PVC Rígido para Tubo Soldável 50 x 32 mm ( 1.1/2 x 1 pol)</v>
          </cell>
          <cell r="C1815" t="str">
            <v>UN</v>
          </cell>
          <cell r="D1815">
            <v>4.3574999999999999</v>
          </cell>
        </row>
        <row r="1816">
          <cell r="A1816" t="str">
            <v>001.31.02280</v>
          </cell>
          <cell r="B1816" t="str">
            <v>Fornecimento e Instalação de Bucha de Redução Longa de PVC Rígido para Tubo Soldável 60 x 25 mm ( 2 x 3/4 pol)</v>
          </cell>
          <cell r="C1816" t="str">
            <v>UN</v>
          </cell>
          <cell r="D1816">
            <v>7.3589000000000002</v>
          </cell>
        </row>
        <row r="1817">
          <cell r="A1817" t="str">
            <v>001.31.02300</v>
          </cell>
          <cell r="B1817" t="str">
            <v>Fornecimento e Instalação de Bucha de Redução Longa de PVC Rígido para Tubo Soldável 60 x 32 mm (2 x 1 pol)</v>
          </cell>
          <cell r="C1817" t="str">
            <v>UN</v>
          </cell>
          <cell r="D1817">
            <v>8.5789000000000009</v>
          </cell>
        </row>
        <row r="1818">
          <cell r="A1818" t="str">
            <v>001.31.02320</v>
          </cell>
          <cell r="B1818" t="str">
            <v>Fornecimento e Instalação de Bucha de Redução Longa de PVC Rígido para Tubo Soldável 60 x 40 mm (2 x 1.1/4 pol)</v>
          </cell>
          <cell r="C1818" t="str">
            <v>UN</v>
          </cell>
          <cell r="D1818">
            <v>8.7489000000000008</v>
          </cell>
        </row>
        <row r="1819">
          <cell r="A1819" t="str">
            <v>001.31.02340</v>
          </cell>
          <cell r="B1819" t="str">
            <v>Fornecimento e Instalação de Cap de PVC Rígido para Tubo Soldável 20 mm (1/2 pol)</v>
          </cell>
          <cell r="C1819" t="str">
            <v>UN</v>
          </cell>
          <cell r="D1819">
            <v>1.3503000000000001</v>
          </cell>
        </row>
        <row r="1820">
          <cell r="A1820" t="str">
            <v>001.31.02360</v>
          </cell>
          <cell r="B1820" t="str">
            <v>Fornecimento e Instalação de Cap de PVC Rígido para Tubo Soldável  25 mm (3/4 pol)</v>
          </cell>
          <cell r="C1820" t="str">
            <v>UN</v>
          </cell>
          <cell r="D1820">
            <v>1.4302999999999999</v>
          </cell>
        </row>
        <row r="1821">
          <cell r="A1821" t="str">
            <v>001.31.02380</v>
          </cell>
          <cell r="B1821" t="str">
            <v>Fornecimento e Instalação de Cap de PVC Rígido para Tubo Soldável 32 mm (1 pol)</v>
          </cell>
          <cell r="C1821" t="str">
            <v>UN</v>
          </cell>
          <cell r="D1821">
            <v>1.7403</v>
          </cell>
        </row>
        <row r="1822">
          <cell r="A1822" t="str">
            <v>001.31.02400</v>
          </cell>
          <cell r="B1822" t="str">
            <v>Fornecimento e Instalação de Cap de PVC Rígido para Tubo Soldável 40 mm (1.1/4 pol)</v>
          </cell>
          <cell r="C1822" t="str">
            <v>UN</v>
          </cell>
          <cell r="D1822">
            <v>3.0987</v>
          </cell>
        </row>
        <row r="1823">
          <cell r="A1823" t="str">
            <v>001.31.02420</v>
          </cell>
          <cell r="B1823" t="str">
            <v>Fornecimento e Instalação de Cap de PVC Rígido para Tubo Soldável 50 mm ( 1.1/2 pol)</v>
          </cell>
          <cell r="C1823" t="str">
            <v>UN</v>
          </cell>
          <cell r="D1823">
            <v>4.3586999999999998</v>
          </cell>
        </row>
        <row r="1824">
          <cell r="A1824" t="str">
            <v>001.31.02440</v>
          </cell>
          <cell r="B1824" t="str">
            <v>Fornecimento e Instalação de Joelho 90º Soldável/Rosqueável 20mm x 1/2 pol</v>
          </cell>
          <cell r="C1824" t="str">
            <v>UN</v>
          </cell>
          <cell r="D1824">
            <v>2.3106</v>
          </cell>
        </row>
        <row r="1825">
          <cell r="A1825" t="str">
            <v>001.31.02460</v>
          </cell>
          <cell r="B1825" t="str">
            <v>Fornecimento e Instalação de Joelho 90º Soldável/Rosqueável 25mm x 3/4 pol</v>
          </cell>
          <cell r="C1825" t="str">
            <v>UN</v>
          </cell>
          <cell r="D1825">
            <v>2.8006000000000002</v>
          </cell>
        </row>
        <row r="1826">
          <cell r="A1826" t="str">
            <v>001.31.02480</v>
          </cell>
          <cell r="B1826" t="str">
            <v>Fornecimento e Instalação de Joelho 90º Soldável/Rosqueável  32mm x 1 pol</v>
          </cell>
          <cell r="C1826" t="str">
            <v>UN</v>
          </cell>
          <cell r="D1826">
            <v>3.7806000000000002</v>
          </cell>
        </row>
        <row r="1827">
          <cell r="A1827" t="str">
            <v>001.31.02500</v>
          </cell>
          <cell r="B1827" t="str">
            <v>Fornecimento e Instalação de Joelho de Redução 90º Soldável/Rosqueável 25mm x 1/2 pol</v>
          </cell>
          <cell r="C1827" t="str">
            <v>UN</v>
          </cell>
          <cell r="D1827">
            <v>2.4506000000000001</v>
          </cell>
        </row>
        <row r="1828">
          <cell r="A1828" t="str">
            <v>001.31.02520</v>
          </cell>
          <cell r="B1828" t="str">
            <v>Fornecimento e Instalação de Joelho de Redução 90º Soldável/Rosqueável 32mm x 3/4 pol</v>
          </cell>
          <cell r="C1828" t="str">
            <v>UN</v>
          </cell>
          <cell r="D1828">
            <v>7.1905999999999999</v>
          </cell>
        </row>
        <row r="1829">
          <cell r="A1829" t="str">
            <v>001.31.02540</v>
          </cell>
          <cell r="B1829" t="str">
            <v>Fornecimento e Instalação de Luva Simples Soldável/Rosqueável 25mm x 1/2 pol</v>
          </cell>
          <cell r="C1829" t="str">
            <v>UN</v>
          </cell>
          <cell r="D1829">
            <v>2.0706000000000002</v>
          </cell>
        </row>
        <row r="1830">
          <cell r="A1830" t="str">
            <v>001.31.02560</v>
          </cell>
          <cell r="B1830" t="str">
            <v>Fornecimento e Instalação de Luva Simples Soldável/Rosqueável  20mm x 1/2 pol</v>
          </cell>
          <cell r="C1830" t="str">
            <v>UN</v>
          </cell>
          <cell r="D1830">
            <v>2.0406</v>
          </cell>
        </row>
        <row r="1831">
          <cell r="A1831" t="str">
            <v>001.31.02580</v>
          </cell>
          <cell r="B1831" t="str">
            <v>Fornecimento e Instalação de Luva Simples Soldável/Rosqueável 25mm x 3/4 pol</v>
          </cell>
          <cell r="C1831" t="str">
            <v>UN</v>
          </cell>
          <cell r="D1831">
            <v>1.9306000000000001</v>
          </cell>
        </row>
        <row r="1832">
          <cell r="A1832" t="str">
            <v>001.31.02600</v>
          </cell>
          <cell r="B1832" t="str">
            <v>Fornecimento e Instalação de Luva Simples Soldável/Rosqueável 32mm x 1 pol</v>
          </cell>
          <cell r="C1832" t="str">
            <v>UN</v>
          </cell>
          <cell r="D1832">
            <v>4.1505999999999998</v>
          </cell>
        </row>
        <row r="1833">
          <cell r="A1833" t="str">
            <v>001.31.02620</v>
          </cell>
          <cell r="B1833" t="str">
            <v>Fornecimento e Instalação de Luva Simples Soldável/Rosqueável 40mm x 1.1/4 pol</v>
          </cell>
          <cell r="C1833" t="str">
            <v>UN</v>
          </cell>
          <cell r="D1833">
            <v>8.4574999999999996</v>
          </cell>
        </row>
        <row r="1834">
          <cell r="A1834" t="str">
            <v>001.31.02640</v>
          </cell>
          <cell r="B1834" t="str">
            <v>Fornecimento e Instalação de Luva Simples Soldável/Rosqueável 50mm x 1.5 pol</v>
          </cell>
          <cell r="C1834" t="str">
            <v>UN</v>
          </cell>
          <cell r="D1834">
            <v>18.807500000000001</v>
          </cell>
        </row>
        <row r="1835">
          <cell r="A1835" t="str">
            <v>001.31.02660</v>
          </cell>
          <cell r="B1835" t="str">
            <v>Fornecimento e Instalação de Te 90º com Rosca na Bolsa Central Soldável/Rosqueável 32mm x 32mm x 1 pol</v>
          </cell>
          <cell r="C1835" t="str">
            <v>UN</v>
          </cell>
          <cell r="D1835">
            <v>3.7709000000000001</v>
          </cell>
        </row>
        <row r="1836">
          <cell r="A1836" t="str">
            <v>001.31.02680</v>
          </cell>
          <cell r="B1836" t="str">
            <v>Fornecimento e Instalação de Te 90º com Rosca na Bolsa Central Soldável/Rosqueável 25mm x 25mm 3/4 pol</v>
          </cell>
          <cell r="C1836" t="str">
            <v>UN</v>
          </cell>
          <cell r="D1836">
            <v>4.8509000000000002</v>
          </cell>
        </row>
        <row r="1837">
          <cell r="A1837" t="str">
            <v>001.31.02700</v>
          </cell>
          <cell r="B1837" t="str">
            <v>Fornecimento e Instalação de Te 90º com Rosca na Bolsa Central Soldável/Rosqueável 20mm x 20mm x 1/2 pol</v>
          </cell>
          <cell r="C1837" t="str">
            <v>UN</v>
          </cell>
          <cell r="D1837">
            <v>4.9759000000000002</v>
          </cell>
        </row>
        <row r="1838">
          <cell r="A1838" t="str">
            <v>001.31.02720</v>
          </cell>
          <cell r="B1838" t="str">
            <v>Fornecimento e Instalação de Te 90º com Rosca na Bolsa Central Soldável/Rosqueável 32mm x 32mm x 3/4 pol</v>
          </cell>
          <cell r="C1838" t="str">
            <v>UN</v>
          </cell>
          <cell r="D1838">
            <v>6.0209000000000001</v>
          </cell>
        </row>
        <row r="1839">
          <cell r="A1839" t="str">
            <v>001.31.02740</v>
          </cell>
          <cell r="B1839" t="str">
            <v>Fornecimento e Instalação de Te 90º com Rosca na Bolsa Central Soldável/Rosqueável 25mm x 25mm x 1/2 pol</v>
          </cell>
          <cell r="C1839" t="str">
            <v>UN</v>
          </cell>
          <cell r="D1839">
            <v>3.5409000000000002</v>
          </cell>
        </row>
        <row r="1840">
          <cell r="A1840" t="str">
            <v>001.31.02760</v>
          </cell>
          <cell r="B1840" t="str">
            <v>Fornecimento e Instalação de Joelho 90º Soldável/Roscável com Bucha de Latão 20mm x 1/2 pol</v>
          </cell>
          <cell r="C1840" t="str">
            <v>UN</v>
          </cell>
          <cell r="D1840">
            <v>3.7968999999999999</v>
          </cell>
        </row>
        <row r="1841">
          <cell r="A1841" t="str">
            <v>001.31.02780</v>
          </cell>
          <cell r="B1841" t="str">
            <v>Fornecimento e Instalação de Joelho 90º Soldável/Roscável com Bucha de Latão 25mm x 3/4 pol</v>
          </cell>
          <cell r="C1841" t="str">
            <v>UN</v>
          </cell>
          <cell r="D1841">
            <v>4.2668999999999997</v>
          </cell>
        </row>
        <row r="1842">
          <cell r="A1842" t="str">
            <v>001.31.02800</v>
          </cell>
          <cell r="B1842" t="str">
            <v>Fornecimento e Instalação de Joelho de Redução 90º Soldável/Roscável com Bucha de Latão 25mm x 1/2 pol</v>
          </cell>
          <cell r="C1842" t="str">
            <v>UN</v>
          </cell>
          <cell r="D1842">
            <v>4.0669000000000004</v>
          </cell>
        </row>
        <row r="1843">
          <cell r="A1843" t="str">
            <v>001.31.02820</v>
          </cell>
          <cell r="B1843" t="str">
            <v>Fornecimento e Instalação de Joelho 90º de Redução Soldável/Roscável com Bucha de Latão 32mm x 3/4 pol</v>
          </cell>
          <cell r="C1843" t="str">
            <v>UN</v>
          </cell>
          <cell r="D1843">
            <v>2.6669</v>
          </cell>
        </row>
        <row r="1844">
          <cell r="A1844" t="str">
            <v>001.31.02840</v>
          </cell>
          <cell r="B1844" t="str">
            <v>Fornecimento e Instalação de Luva Simples Soldável/Roscável com Bucha de Latão 20mm x 1/2 pol</v>
          </cell>
          <cell r="C1844" t="str">
            <v>UN</v>
          </cell>
          <cell r="D1844">
            <v>3.9769000000000001</v>
          </cell>
        </row>
        <row r="1845">
          <cell r="A1845" t="str">
            <v>001.31.02860</v>
          </cell>
          <cell r="B1845" t="str">
            <v>Fornecimento e Instalação de Luva Simples Soldável/Roscável com Bucha de Latão 25mm x 3/4 pol</v>
          </cell>
          <cell r="C1845" t="str">
            <v>UN</v>
          </cell>
          <cell r="D1845">
            <v>3.5669</v>
          </cell>
        </row>
        <row r="1846">
          <cell r="A1846" t="str">
            <v>001.31.02880</v>
          </cell>
          <cell r="B1846" t="str">
            <v>Fornecimento e Instalação de Luva Simples de Redução  Soldável/Roscável com Bucha de Latão 25mm x 1/2 pol</v>
          </cell>
          <cell r="C1846" t="str">
            <v>UN</v>
          </cell>
          <cell r="D1846">
            <v>4.1868999999999996</v>
          </cell>
        </row>
        <row r="1847">
          <cell r="A1847" t="str">
            <v>001.31.02900</v>
          </cell>
          <cell r="B1847" t="str">
            <v>Fornecimento e Instalação de Te 90º com Bucha de Latão Central 20mm x 20mm x 1/2 pol</v>
          </cell>
          <cell r="C1847" t="str">
            <v>UN</v>
          </cell>
          <cell r="D1847">
            <v>4.2769000000000004</v>
          </cell>
        </row>
        <row r="1848">
          <cell r="A1848" t="str">
            <v>001.31.02920</v>
          </cell>
          <cell r="B1848" t="str">
            <v>Fornecimento e Instalação de Te 90º com Bucha de Latão Central 25mm x 25mm x 3/4 pol</v>
          </cell>
          <cell r="C1848" t="str">
            <v>UN</v>
          </cell>
          <cell r="D1848">
            <v>4.7869000000000002</v>
          </cell>
        </row>
        <row r="1849">
          <cell r="A1849" t="str">
            <v>001.31.02940</v>
          </cell>
          <cell r="B1849" t="str">
            <v>Fornecimento e Instalação de Te Redução 90º com Bucha de Latão na Bolsa Central  25mm x 25mm 1/2 pol</v>
          </cell>
          <cell r="C1849" t="str">
            <v>UN</v>
          </cell>
          <cell r="D1849">
            <v>3.4769000000000001</v>
          </cell>
        </row>
        <row r="1850">
          <cell r="A1850" t="str">
            <v>001.31.02960</v>
          </cell>
          <cell r="B1850" t="str">
            <v>Fornecimento e Instalação de Te Redução 90º com Bucha de Latão na Bolsa Central 32mm x 32mm x 3/4 pol</v>
          </cell>
          <cell r="C1850" t="str">
            <v>UN</v>
          </cell>
          <cell r="D1850">
            <v>5.9569000000000001</v>
          </cell>
        </row>
        <row r="1851">
          <cell r="A1851" t="str">
            <v>001.31.02980</v>
          </cell>
          <cell r="B1851" t="str">
            <v>Fornecimento e Instalação de Adaptador com Rosca e Flange para Caixa de Água de PVC 1/2 pol</v>
          </cell>
          <cell r="C1851" t="str">
            <v>UN</v>
          </cell>
          <cell r="D1851">
            <v>7.9404000000000003</v>
          </cell>
        </row>
        <row r="1852">
          <cell r="A1852" t="str">
            <v>001.31.03000</v>
          </cell>
          <cell r="B1852" t="str">
            <v>Fornecimento e Instalação de Adaptador com Rosca e Flange para Caixa de Água de PVC 3/4 pol</v>
          </cell>
          <cell r="C1852" t="str">
            <v>UN</v>
          </cell>
          <cell r="D1852">
            <v>7.9404000000000003</v>
          </cell>
        </row>
        <row r="1853">
          <cell r="A1853" t="str">
            <v>001.31.03020</v>
          </cell>
          <cell r="B1853" t="str">
            <v>Fornecimento e Instalação de Adaptador com Rosca e Flange para Caixa de Água de PVC 1 pol</v>
          </cell>
          <cell r="C1853" t="str">
            <v>UN</v>
          </cell>
          <cell r="D1853">
            <v>11.830399999999999</v>
          </cell>
        </row>
        <row r="1854">
          <cell r="A1854" t="str">
            <v>001.31.03040</v>
          </cell>
          <cell r="B1854" t="str">
            <v>Fornecimento e Instalação de Adaptador com Rosca e Flange para Caixa de Água de PVC 2 pol</v>
          </cell>
          <cell r="C1854" t="str">
            <v>UN</v>
          </cell>
          <cell r="D1854">
            <v>10.417400000000001</v>
          </cell>
        </row>
        <row r="1855">
          <cell r="A1855" t="str">
            <v>001.31.03060</v>
          </cell>
          <cell r="B1855" t="str">
            <v>Fornecimento e Instalação de Adaptador com Rosca e Flange para Caixa de Água de PVC 3 pol</v>
          </cell>
          <cell r="C1855" t="str">
            <v>UN</v>
          </cell>
          <cell r="D1855">
            <v>57.2209</v>
          </cell>
        </row>
        <row r="1856">
          <cell r="A1856" t="str">
            <v>001.31.03080</v>
          </cell>
          <cell r="B1856" t="str">
            <v>Fornecimento e Instalação de Plug ou Bujão de PVC Rígido Rosqueável 1/2 """"""""""""""""</v>
          </cell>
          <cell r="C1856" t="str">
            <v>UN</v>
          </cell>
          <cell r="D1856">
            <v>0.95030000000000003</v>
          </cell>
        </row>
        <row r="1857">
          <cell r="A1857" t="str">
            <v>001.31.03100</v>
          </cell>
          <cell r="B1857" t="str">
            <v>Fornecimento e Instalação de Plug ou Bujão de PVC Rígido Rosqueável 3/4 """"""""""""""""</v>
          </cell>
          <cell r="C1857" t="str">
            <v>UN</v>
          </cell>
          <cell r="D1857">
            <v>1.0803</v>
          </cell>
        </row>
        <row r="1858">
          <cell r="A1858" t="str">
            <v>001.31.03120</v>
          </cell>
          <cell r="B1858" t="str">
            <v>Fornecimento e Instalação de Plug ou Bujão de PVC Rígido Rosqueável 1 """"""""""""""""</v>
          </cell>
          <cell r="C1858" t="str">
            <v>UN</v>
          </cell>
          <cell r="D1858">
            <v>1.0703</v>
          </cell>
        </row>
        <row r="1859">
          <cell r="A1859" t="str">
            <v>001.31.03140</v>
          </cell>
          <cell r="B1859" t="str">
            <v>Fornecimento e Instalação de Plug ou Bujão de PVC Rígido Rosqueável 1 1/4""""""""""""""""</v>
          </cell>
          <cell r="C1859" t="str">
            <v>UN</v>
          </cell>
          <cell r="D1859">
            <v>2.1387</v>
          </cell>
        </row>
        <row r="1860">
          <cell r="A1860" t="str">
            <v>001.31.03160</v>
          </cell>
          <cell r="B1860" t="str">
            <v>Fornecimento e Instalação de Plug ou Bujão de PVC Rígido Rosqueável 1 1/2""""""""""""""""</v>
          </cell>
          <cell r="C1860" t="str">
            <v>UN</v>
          </cell>
          <cell r="D1860">
            <v>4.0887000000000002</v>
          </cell>
        </row>
        <row r="1861">
          <cell r="A1861" t="str">
            <v>001.31.03180</v>
          </cell>
          <cell r="B1861" t="str">
            <v>Fornecimento e Instalação de Plug ou Bujão de PVC Rígido Rosqueável 2""""""""""""""""</v>
          </cell>
          <cell r="C1861" t="str">
            <v>UN</v>
          </cell>
          <cell r="D1861">
            <v>4.8186999999999998</v>
          </cell>
        </row>
        <row r="1862">
          <cell r="A1862" t="str">
            <v>001.31.03200</v>
          </cell>
          <cell r="B1862" t="str">
            <v>Fornecimento e Instalação de Mangueira Marron de PVC para Água de 3/4""""""""""""""""x2,5 mm de espessura</v>
          </cell>
          <cell r="C1862" t="str">
            <v>ML</v>
          </cell>
          <cell r="D1862">
            <v>1.1215999999999999</v>
          </cell>
        </row>
        <row r="1863">
          <cell r="A1863" t="str">
            <v>001.31.03220</v>
          </cell>
          <cell r="B1863" t="str">
            <v>Fornecimento e Instalação de Mangueira Marron de PVC para Água de  1""""""""""""""""x3,0 mm de espessura</v>
          </cell>
          <cell r="C1863" t="str">
            <v>ML</v>
          </cell>
          <cell r="D1863">
            <v>1.3741000000000001</v>
          </cell>
        </row>
        <row r="1864">
          <cell r="A1864" t="str">
            <v>001.31.03240</v>
          </cell>
          <cell r="B1864" t="str">
            <v>Fornecimento e Instalação de Joelho de Polietileno - 3/4"""""""""""""""" para Mangueira de Polietileno ou PVC Marron</v>
          </cell>
          <cell r="C1864" t="str">
            <v>UN</v>
          </cell>
          <cell r="D1864">
            <v>1.8006</v>
          </cell>
        </row>
        <row r="1865">
          <cell r="A1865" t="str">
            <v>001.31.03260</v>
          </cell>
          <cell r="B1865" t="str">
            <v>Fornecimento e Instalação de Joelho de Polietileno  - 1"""""""""""""""" para Mangueira de Polietileno ou PVC Marron</v>
          </cell>
          <cell r="C1865" t="str">
            <v>UN</v>
          </cell>
          <cell r="D1865">
            <v>2.2505999999999999</v>
          </cell>
        </row>
        <row r="1866">
          <cell r="A1866" t="str">
            <v>001.31.03280</v>
          </cell>
          <cell r="B1866" t="str">
            <v>Fornecimento e Instalação de Te de Polietileno - 3/4"""""""""""""""" para Mangueira de Polietileno ou PVC Marron</v>
          </cell>
          <cell r="C1866" t="str">
            <v>UN</v>
          </cell>
          <cell r="D1866">
            <v>2.8008999999999999</v>
          </cell>
        </row>
        <row r="1867">
          <cell r="A1867" t="str">
            <v>001.31.03300</v>
          </cell>
          <cell r="B1867" t="str">
            <v>Fornecimento e Instalação de Te de Polietileno  1""""""""""""""""- Para Mangueira de Polietileno ou PVC Marron</v>
          </cell>
          <cell r="C1867" t="str">
            <v>UN</v>
          </cell>
          <cell r="D1867">
            <v>3.6006</v>
          </cell>
        </row>
        <row r="1868">
          <cell r="A1868" t="str">
            <v>001.31.03320</v>
          </cell>
          <cell r="B1868" t="str">
            <v>Fornecimento e Instalação de Uniao de Polietileno - 3/4""""""""""""""""- Para Mangueira de Polietileno ou PVC Marron</v>
          </cell>
          <cell r="C1868" t="str">
            <v>UN</v>
          </cell>
          <cell r="D1868">
            <v>2.0005999999999999</v>
          </cell>
        </row>
        <row r="1869">
          <cell r="A1869" t="str">
            <v>001.31.03340</v>
          </cell>
          <cell r="B1869" t="str">
            <v>Fornecimento e Instalação de União de Polietileno  - 1""""""""""""""""-para Mangueira de Polietileno ou PVC Marron</v>
          </cell>
          <cell r="C1869" t="str">
            <v>UN</v>
          </cell>
          <cell r="D1869">
            <v>2.4005999999999998</v>
          </cell>
        </row>
        <row r="1870">
          <cell r="A1870" t="str">
            <v>001.31.03360</v>
          </cell>
          <cell r="B1870" t="str">
            <v>Fornecimento e Instalação de Adaptador de Polietileno  - 3/4""""""""""""""""- Para Mangueira de Polietileno ou PVC Marron</v>
          </cell>
          <cell r="C1870" t="str">
            <v>UN</v>
          </cell>
          <cell r="D1870">
            <v>2.1006</v>
          </cell>
        </row>
        <row r="1871">
          <cell r="A1871" t="str">
            <v>001.31.03380</v>
          </cell>
          <cell r="B1871" t="str">
            <v>Fornecimento e Instalação de Adaptador de Polietileno  - 1""""""""""""""""- Para Mangueira de Polietileno ou PVC Marron</v>
          </cell>
          <cell r="C1871" t="str">
            <v>UN</v>
          </cell>
          <cell r="D1871">
            <v>2.3006000000000002</v>
          </cell>
        </row>
        <row r="1872">
          <cell r="A1872" t="str">
            <v>001.32</v>
          </cell>
          <cell r="B1872" t="str">
            <v>INSTALAÇÕES HIDRÁULICAS - TUBO GALVANIZADO</v>
          </cell>
        </row>
        <row r="1873">
          <cell r="A1873" t="str">
            <v>001.32.00020</v>
          </cell>
          <cell r="B1873" t="str">
            <v>Fornecimento e Instalação de Tubo Ferro Galvanizado S/ Costura 4 Pol x  6.00 x 3.35mm</v>
          </cell>
          <cell r="C1873" t="str">
            <v>ML</v>
          </cell>
          <cell r="D1873">
            <v>87.704700000000003</v>
          </cell>
        </row>
        <row r="1874">
          <cell r="A1874" t="str">
            <v>001.32.00040</v>
          </cell>
          <cell r="B1874" t="str">
            <v>Fornecimento e Instalação de Tubo Ferro Galvanizado S/ Costura 3 Pol x  6.00 x 3.35mm</v>
          </cell>
          <cell r="C1874" t="str">
            <v>ML</v>
          </cell>
          <cell r="D1874">
            <v>61.187899999999999</v>
          </cell>
        </row>
        <row r="1875">
          <cell r="A1875" t="str">
            <v>001.32.00060</v>
          </cell>
          <cell r="B1875" t="str">
            <v>Fornecimento e Instalação de Tubo Ferro Galvanizado S/ Costura 2.5 Pol x  6.00 x 3.35mm</v>
          </cell>
          <cell r="C1875" t="str">
            <v>ML</v>
          </cell>
          <cell r="D1875">
            <v>51.085700000000003</v>
          </cell>
        </row>
        <row r="1876">
          <cell r="A1876" t="str">
            <v>001.32.00080</v>
          </cell>
          <cell r="B1876" t="str">
            <v>Fornecimento e Instalação de Tubo Ferro Galvanizado S/ Costura 2 Pol x  6.00 x 3.00mm</v>
          </cell>
          <cell r="C1876" t="str">
            <v>ML</v>
          </cell>
          <cell r="D1876">
            <v>36.714199999999998</v>
          </cell>
        </row>
        <row r="1877">
          <cell r="A1877" t="str">
            <v>001.32.00100</v>
          </cell>
          <cell r="B1877" t="str">
            <v>Fornecimento e Instalação de Tubo Ferro Galvanizado S/ Costura 1.5 Pol x  6.00 x 3.00mm</v>
          </cell>
          <cell r="C1877" t="str">
            <v>ML</v>
          </cell>
          <cell r="D1877">
            <v>28.346299999999999</v>
          </cell>
        </row>
        <row r="1878">
          <cell r="A1878" t="str">
            <v>001.32.00120</v>
          </cell>
          <cell r="B1878" t="str">
            <v>Fornecimento e Instalação de Tubo Ferro Galvanizado S/ Costura 1 1/4 Pol x 6.00 x 2.65mm</v>
          </cell>
          <cell r="C1878" t="str">
            <v>ML</v>
          </cell>
          <cell r="D1878">
            <v>23.331600000000002</v>
          </cell>
        </row>
        <row r="1879">
          <cell r="A1879" t="str">
            <v>001.32.00140</v>
          </cell>
          <cell r="B1879" t="str">
            <v>Fornecimento e Instalação de Tubo Ferro Galvanizado S/ Costura 1 Pol x 6.00 x 2.65mm</v>
          </cell>
          <cell r="C1879" t="str">
            <v>ML</v>
          </cell>
          <cell r="D1879">
            <v>18.504899999999999</v>
          </cell>
        </row>
        <row r="1880">
          <cell r="A1880" t="str">
            <v>001.32.00160</v>
          </cell>
          <cell r="B1880" t="str">
            <v>Fornecimento e Instalação de Tubo Ferro Galvanizado S/ Costura 3/4 Pol x 6.00 x 2.25mm</v>
          </cell>
          <cell r="C1880" t="str">
            <v>ML</v>
          </cell>
          <cell r="D1880">
            <v>12.9193</v>
          </cell>
        </row>
        <row r="1881">
          <cell r="A1881" t="str">
            <v>001.32.00180</v>
          </cell>
          <cell r="B1881" t="str">
            <v>Fornecimento e Instalação de Tubo Ferro Galvanizado S/ Costura 1/2 Pol x 6.00 x 2.25mm</v>
          </cell>
          <cell r="C1881" t="str">
            <v>ML</v>
          </cell>
          <cell r="D1881">
            <v>10.257899999999999</v>
          </cell>
        </row>
        <row r="1882">
          <cell r="A1882" t="str">
            <v>001.32.00200</v>
          </cell>
          <cell r="B1882" t="str">
            <v>Fornecimento e Instalação de Cotov.Redução de Ferro Galvanizado 90  2.5x2 Pol</v>
          </cell>
          <cell r="C1882" t="str">
            <v>UN</v>
          </cell>
          <cell r="D1882">
            <v>45.930399999999999</v>
          </cell>
        </row>
        <row r="1883">
          <cell r="A1883" t="str">
            <v>001.32.00220</v>
          </cell>
          <cell r="B1883" t="str">
            <v>Fornecimento e Instalação de Cotov.Redução de Ferro Galvanizado 90  2x1.5 Pol</v>
          </cell>
          <cell r="C1883" t="str">
            <v>UN</v>
          </cell>
          <cell r="D1883">
            <v>45.4587</v>
          </cell>
        </row>
        <row r="1884">
          <cell r="A1884" t="str">
            <v>001.32.00240</v>
          </cell>
          <cell r="B1884" t="str">
            <v>Fornecimento e Instalação de Cotov.Redução de Ferro Galvanizado 90° 1.5x1 1/4 Pol</v>
          </cell>
          <cell r="C1884" t="str">
            <v>UN</v>
          </cell>
          <cell r="D1884">
            <v>21.558700000000002</v>
          </cell>
        </row>
        <row r="1885">
          <cell r="A1885" t="str">
            <v>001.32.00260</v>
          </cell>
          <cell r="B1885" t="str">
            <v>Fornecimento e Instalação de Cotov.Redução de Ferro Galvanizado 90° 1.5x1pol</v>
          </cell>
          <cell r="C1885" t="str">
            <v>UN</v>
          </cell>
          <cell r="D1885">
            <v>13.5587</v>
          </cell>
        </row>
        <row r="1886">
          <cell r="A1886" t="str">
            <v>001.32.00280</v>
          </cell>
          <cell r="B1886" t="str">
            <v>Fornecimento e Instalação de Cotov.Redução de Ferro Galvanizado 90 1.5x3/4 Pol</v>
          </cell>
          <cell r="C1886" t="str">
            <v>UN</v>
          </cell>
          <cell r="D1886">
            <v>16.258700000000001</v>
          </cell>
        </row>
        <row r="1887">
          <cell r="A1887" t="str">
            <v>001.32.00300</v>
          </cell>
          <cell r="B1887" t="str">
            <v>Fornecimento e Instalação de Cotov.Redução de Ferro Galvanizado 90° 1 1/4x1 Pol</v>
          </cell>
          <cell r="C1887" t="str">
            <v>UN</v>
          </cell>
          <cell r="D1887">
            <v>10.0387</v>
          </cell>
        </row>
        <row r="1888">
          <cell r="A1888" t="str">
            <v>001.32.00320</v>
          </cell>
          <cell r="B1888" t="str">
            <v>Fornecimento e Instalação de Cotov.Redução de Ferro Galvanizado 90° 1 1/4x 3/4 Pol</v>
          </cell>
          <cell r="C1888" t="str">
            <v>UN</v>
          </cell>
          <cell r="D1888">
            <v>16.258700000000001</v>
          </cell>
        </row>
        <row r="1889">
          <cell r="A1889" t="str">
            <v>001.32.00340</v>
          </cell>
          <cell r="B1889" t="str">
            <v>Fornecimento e Instalação de Cotov.Redução de Ferro Galvanizado 90° 1x3/4 Pol</v>
          </cell>
          <cell r="C1889" t="str">
            <v>UN</v>
          </cell>
          <cell r="D1889">
            <v>6.6969000000000003</v>
          </cell>
        </row>
        <row r="1890">
          <cell r="A1890" t="str">
            <v>001.32.00360</v>
          </cell>
          <cell r="B1890" t="str">
            <v>Fornecimento e Instalação de Cotov.Redução de Ferro Galvanizado 90° 1x1/2 Pol</v>
          </cell>
          <cell r="C1890" t="str">
            <v>UN</v>
          </cell>
          <cell r="D1890">
            <v>6.6969000000000003</v>
          </cell>
        </row>
        <row r="1891">
          <cell r="A1891" t="str">
            <v>001.32.00380</v>
          </cell>
          <cell r="B1891" t="str">
            <v>Fornecimento e Instalação de Cotov.Redução de Ferro Galvanizado 90° 3/4x1/2 Pol</v>
          </cell>
          <cell r="C1891" t="str">
            <v>UN</v>
          </cell>
          <cell r="D1891">
            <v>4.3968999999999996</v>
          </cell>
        </row>
        <row r="1892">
          <cell r="A1892" t="str">
            <v>001.32.00400</v>
          </cell>
          <cell r="B1892" t="str">
            <v>Fornecimento e Instalação de Bucha Redução Ferro Galvanizado 4x3 Pol</v>
          </cell>
          <cell r="C1892" t="str">
            <v>UN</v>
          </cell>
          <cell r="D1892">
            <v>31.433800000000002</v>
          </cell>
        </row>
        <row r="1893">
          <cell r="A1893" t="str">
            <v>001.32.00420</v>
          </cell>
          <cell r="B1893" t="str">
            <v>Fornecimento e Instalação de Bucha Redução Ferro Galvanizado 4x2.5 Pol</v>
          </cell>
          <cell r="C1893" t="str">
            <v>UN</v>
          </cell>
          <cell r="D1893">
            <v>25.1038</v>
          </cell>
        </row>
        <row r="1894">
          <cell r="A1894" t="str">
            <v>001.32.00440</v>
          </cell>
          <cell r="B1894" t="str">
            <v>Fornecimento e Instalação de Bucha Redução Ferro Galvanizado 4x2 Pol</v>
          </cell>
          <cell r="C1894" t="str">
            <v>UN</v>
          </cell>
          <cell r="D1894">
            <v>31.433800000000002</v>
          </cell>
        </row>
        <row r="1895">
          <cell r="A1895" t="str">
            <v>001.32.00460</v>
          </cell>
          <cell r="B1895" t="str">
            <v>Fornecimento e Instalação de Bucha Redução Ferro Galvanizado 3x2.5 Pol</v>
          </cell>
          <cell r="C1895" t="str">
            <v>UN</v>
          </cell>
          <cell r="D1895">
            <v>18.9422</v>
          </cell>
        </row>
        <row r="1896">
          <cell r="A1896" t="str">
            <v>001.32.00480</v>
          </cell>
          <cell r="B1896" t="str">
            <v>Forneicmento e Instalação de Bucha Redução Ferro Galvanizado 3x2 Pol</v>
          </cell>
          <cell r="C1896" t="str">
            <v>UN</v>
          </cell>
          <cell r="D1896">
            <v>18.9422</v>
          </cell>
        </row>
        <row r="1897">
          <cell r="A1897" t="str">
            <v>001.32.00500</v>
          </cell>
          <cell r="B1897" t="str">
            <v>Fornecimento e Instalação de Bucha Redução Ferro Galvanizado 2.5x2 Pol</v>
          </cell>
          <cell r="C1897" t="str">
            <v>UN</v>
          </cell>
          <cell r="D1897">
            <v>12.5604</v>
          </cell>
        </row>
        <row r="1898">
          <cell r="A1898" t="str">
            <v>001.32.00520</v>
          </cell>
          <cell r="B1898" t="str">
            <v>Forneicmento e Instalação de Bucha Redução Ferro Galvanizado  2.5x1.5 Pol</v>
          </cell>
          <cell r="C1898" t="str">
            <v>UN</v>
          </cell>
          <cell r="D1898">
            <v>11.8704</v>
          </cell>
        </row>
        <row r="1899">
          <cell r="A1899" t="str">
            <v>001.32.00540</v>
          </cell>
          <cell r="B1899" t="str">
            <v>Fornecimento e Instalação de Bucha Redução Ferro Galvanizado 2.5x1 1/4 Pol</v>
          </cell>
          <cell r="C1899" t="str">
            <v>UN</v>
          </cell>
          <cell r="D1899">
            <v>10.010400000000001</v>
          </cell>
        </row>
        <row r="1900">
          <cell r="A1900" t="str">
            <v>001.32.00560</v>
          </cell>
          <cell r="B1900" t="str">
            <v>Fornecimento e Instalação de Bucha Redução Ferro Galvanizado. 2x1.5 Pol</v>
          </cell>
          <cell r="C1900" t="str">
            <v>UN</v>
          </cell>
          <cell r="D1900">
            <v>8.6087000000000007</v>
          </cell>
        </row>
        <row r="1901">
          <cell r="A1901" t="str">
            <v>001.32.00580</v>
          </cell>
          <cell r="B1901" t="str">
            <v>Fornecimento e Instalação de Bucha Redução Ferro Galvanizado 2x1 1/4 Pol</v>
          </cell>
          <cell r="C1901" t="str">
            <v>UN</v>
          </cell>
          <cell r="D1901">
            <v>8.2586999999999993</v>
          </cell>
        </row>
        <row r="1902">
          <cell r="A1902" t="str">
            <v>001.32.00600</v>
          </cell>
          <cell r="B1902" t="str">
            <v>Fornecimento e Instalação de Bucha Redução Ferro Galvanizado 2x1 Pol</v>
          </cell>
          <cell r="C1902" t="str">
            <v>UN</v>
          </cell>
          <cell r="D1902">
            <v>8.5487000000000002</v>
          </cell>
        </row>
        <row r="1903">
          <cell r="A1903" t="str">
            <v>001.32.00620</v>
          </cell>
          <cell r="B1903" t="str">
            <v>Fornecimento e Instalação de Bucha Redução Ferro Galvanizado 2x3/4 Pol</v>
          </cell>
          <cell r="C1903" t="str">
            <v>UN</v>
          </cell>
          <cell r="D1903">
            <v>8.5487000000000002</v>
          </cell>
        </row>
        <row r="1904">
          <cell r="A1904" t="str">
            <v>001.32.00640</v>
          </cell>
          <cell r="B1904" t="str">
            <v>Fornecimento e Instalação de Bucha Redução Ferro Galvanizado 1.5x1 1/4 Pol</v>
          </cell>
          <cell r="C1904" t="str">
            <v>UN</v>
          </cell>
          <cell r="D1904">
            <v>6.5887000000000002</v>
          </cell>
        </row>
        <row r="1905">
          <cell r="A1905" t="str">
            <v>001.32.00660</v>
          </cell>
          <cell r="B1905" t="str">
            <v>Fornecimento e Instalação de Bucha Redução Ferro Galvanizado 1.5x1 Pol</v>
          </cell>
          <cell r="C1905" t="str">
            <v>UN</v>
          </cell>
          <cell r="D1905">
            <v>6.2987000000000002</v>
          </cell>
        </row>
        <row r="1906">
          <cell r="A1906" t="str">
            <v>001.32.00680</v>
          </cell>
          <cell r="B1906" t="str">
            <v>Fornecimento e Instalação de Bucha Redução Ferro Galvanizado 1.5x3/4 Pol</v>
          </cell>
          <cell r="C1906" t="str">
            <v>UN</v>
          </cell>
          <cell r="D1906">
            <v>6.5686999999999998</v>
          </cell>
        </row>
        <row r="1907">
          <cell r="A1907" t="str">
            <v>001.32.00700</v>
          </cell>
          <cell r="B1907" t="str">
            <v>Fornecimento e Instalação de Bucha Redução Ferro Galvanizado 1 1/4x1 Pol</v>
          </cell>
          <cell r="C1907" t="str">
            <v>UN</v>
          </cell>
          <cell r="D1907">
            <v>5.8887</v>
          </cell>
        </row>
        <row r="1908">
          <cell r="A1908" t="str">
            <v>001.32.00720</v>
          </cell>
          <cell r="B1908" t="str">
            <v>Fornecimento e Instalação de Bucha Redução Ferro Galvanizado 1 1/4x3/4 Pol</v>
          </cell>
          <cell r="C1908" t="str">
            <v>UN</v>
          </cell>
          <cell r="D1908">
            <v>5.8986999999999998</v>
          </cell>
        </row>
        <row r="1909">
          <cell r="A1909" t="str">
            <v>001.32.00740</v>
          </cell>
          <cell r="B1909" t="str">
            <v>Fornecimento e Instalação de Bucha Redução Ferro Galvanizado 1 1/4x1/2 Pol</v>
          </cell>
          <cell r="C1909" t="str">
            <v>UN</v>
          </cell>
          <cell r="D1909">
            <v>5.5987</v>
          </cell>
        </row>
        <row r="1910">
          <cell r="A1910" t="str">
            <v>001.32.00760</v>
          </cell>
          <cell r="B1910" t="str">
            <v>Fornecimento e Instalação de Bucha Redução Ferro Galvanizado 1x3/4 Pol</v>
          </cell>
          <cell r="C1910" t="str">
            <v>UN</v>
          </cell>
          <cell r="D1910">
            <v>4.0968999999999998</v>
          </cell>
        </row>
        <row r="1911">
          <cell r="A1911" t="str">
            <v>001.32.00780</v>
          </cell>
          <cell r="B1911" t="str">
            <v>Fornecimento e Instalação de Bucha Redução Ferro Galvanizado 1x1/2 Pol</v>
          </cell>
          <cell r="C1911" t="str">
            <v>UN</v>
          </cell>
          <cell r="D1911">
            <v>4.0669000000000004</v>
          </cell>
        </row>
        <row r="1912">
          <cell r="A1912" t="str">
            <v>001.32.00800</v>
          </cell>
          <cell r="B1912" t="str">
            <v>Fornecimento e Instalação de Bucha Redução Ferro Galvanizado 3/4x1/2 Pol</v>
          </cell>
          <cell r="C1912" t="str">
            <v>UN</v>
          </cell>
          <cell r="D1912">
            <v>3.4468999999999999</v>
          </cell>
        </row>
        <row r="1913">
          <cell r="A1913" t="str">
            <v>001.32.00820</v>
          </cell>
          <cell r="B1913" t="str">
            <v>Fornecimento e Instalação de Luva De Redução De Ferro Galvanizado 4x3 Pol</v>
          </cell>
          <cell r="C1913" t="str">
            <v>UN</v>
          </cell>
          <cell r="D1913">
            <v>31.7438</v>
          </cell>
        </row>
        <row r="1914">
          <cell r="A1914" t="str">
            <v>001.32.00840</v>
          </cell>
          <cell r="B1914" t="str">
            <v>Fornecimento e Instalação de Luva De Redução De Ferro Galvanizado 4x2.5 Pol</v>
          </cell>
          <cell r="C1914" t="str">
            <v>UN</v>
          </cell>
          <cell r="D1914">
            <v>23.463799999999999</v>
          </cell>
        </row>
        <row r="1915">
          <cell r="A1915" t="str">
            <v>001.32.00860</v>
          </cell>
          <cell r="B1915" t="str">
            <v>Fornecimento e Instalação de Luva De Redução De Ferro Galvanizado 4x2 Pol</v>
          </cell>
          <cell r="C1915" t="str">
            <v>UN</v>
          </cell>
          <cell r="D1915">
            <v>31.7438</v>
          </cell>
        </row>
        <row r="1916">
          <cell r="A1916" t="str">
            <v>001.32.00880</v>
          </cell>
          <cell r="B1916" t="str">
            <v>Fornecimento e Instalação de Luva De Redução De Ferro Galvanizado 3x2.5 Pol</v>
          </cell>
          <cell r="C1916" t="str">
            <v>UN</v>
          </cell>
          <cell r="D1916">
            <v>22.502199999999998</v>
          </cell>
        </row>
        <row r="1917">
          <cell r="A1917" t="str">
            <v>001.32.00900</v>
          </cell>
          <cell r="B1917" t="str">
            <v>Fornecimento e Instalação de Luva De Redução De Ferro Galvanizado 3x2 Pol</v>
          </cell>
          <cell r="C1917" t="str">
            <v>UN</v>
          </cell>
          <cell r="D1917">
            <v>22.502199999999998</v>
          </cell>
        </row>
        <row r="1918">
          <cell r="A1918" t="str">
            <v>001.32.00920</v>
          </cell>
          <cell r="B1918" t="str">
            <v>Fornecimento e Instalação de Luva De Redução De Ferro Galvanizado 3x1.5 Pol</v>
          </cell>
          <cell r="C1918" t="str">
            <v>UN</v>
          </cell>
          <cell r="D1918">
            <v>22.502199999999998</v>
          </cell>
        </row>
        <row r="1919">
          <cell r="A1919" t="str">
            <v>001.32.00940</v>
          </cell>
          <cell r="B1919" t="str">
            <v>Fornecimento e Instalação de Luva De Redução De Ferro Galvanizado 2.5x2 Pol</v>
          </cell>
          <cell r="C1919" t="str">
            <v>UN</v>
          </cell>
          <cell r="D1919">
            <v>12.1304</v>
          </cell>
        </row>
        <row r="1920">
          <cell r="A1920" t="str">
            <v>001.32.00960</v>
          </cell>
          <cell r="B1920" t="str">
            <v>Fornecimento e Instalação de Luva De Redução De Ferro Galvanizado 2.5x1 1/4 Pol</v>
          </cell>
          <cell r="C1920" t="str">
            <v>UN</v>
          </cell>
          <cell r="D1920">
            <v>12.1304</v>
          </cell>
        </row>
        <row r="1921">
          <cell r="A1921" t="str">
            <v>001.32.00980</v>
          </cell>
          <cell r="B1921" t="str">
            <v>Fornecimento e Instalação de Luva De Redução De Ferro Galvanizado 2.5x1.5 Pol</v>
          </cell>
          <cell r="C1921" t="str">
            <v>UN</v>
          </cell>
          <cell r="D1921">
            <v>12.1304</v>
          </cell>
        </row>
        <row r="1922">
          <cell r="A1922" t="str">
            <v>001.32.01000</v>
          </cell>
          <cell r="B1922" t="str">
            <v>Fornecimento e Instalação de Luva De Redução De Ferro Galvanizado 2x1 1/4 Pol</v>
          </cell>
          <cell r="C1922" t="str">
            <v>UN</v>
          </cell>
          <cell r="D1922">
            <v>12.1304</v>
          </cell>
        </row>
        <row r="1923">
          <cell r="A1923" t="str">
            <v>001.32.01020</v>
          </cell>
          <cell r="B1923" t="str">
            <v>Fornecimento e Instalação de Luva De Redução De Ferro Galvanizado 2x1 Pol</v>
          </cell>
          <cell r="C1923" t="str">
            <v>UN</v>
          </cell>
          <cell r="D1923">
            <v>11.6587</v>
          </cell>
        </row>
        <row r="1924">
          <cell r="A1924" t="str">
            <v>001.32.01040</v>
          </cell>
          <cell r="B1924" t="str">
            <v>Fornecimento e Instalação de Luva De Redução De Ferro Galvanizado 1.5x1 Pol</v>
          </cell>
          <cell r="C1924" t="str">
            <v>UN</v>
          </cell>
          <cell r="D1924">
            <v>7.8586999999999998</v>
          </cell>
        </row>
        <row r="1925">
          <cell r="A1925" t="str">
            <v>001.32.01060</v>
          </cell>
          <cell r="B1925" t="str">
            <v>Fornecimento e Instalação de Luva De Redução De Ferro Galvanizado 11/4x1 Pol</v>
          </cell>
          <cell r="C1925" t="str">
            <v>UN</v>
          </cell>
          <cell r="D1925">
            <v>7.0587</v>
          </cell>
        </row>
        <row r="1926">
          <cell r="A1926" t="str">
            <v>001.32.01080</v>
          </cell>
          <cell r="B1926" t="str">
            <v>Fornecimento e Instalação de Luva De Redução De Ferro Galvanizado  1 1/4x3/4 Pol</v>
          </cell>
          <cell r="C1926" t="str">
            <v>UN</v>
          </cell>
          <cell r="D1926">
            <v>7.0587</v>
          </cell>
        </row>
        <row r="1927">
          <cell r="A1927" t="str">
            <v>001.32.01100</v>
          </cell>
          <cell r="B1927" t="str">
            <v>Fornecimento e Instalação de Luva De Redução De Ferro Galvanizado  1 1/4x1/2 Pol</v>
          </cell>
          <cell r="C1927" t="str">
            <v>UN</v>
          </cell>
          <cell r="D1927">
            <v>7.0587</v>
          </cell>
        </row>
        <row r="1928">
          <cell r="A1928" t="str">
            <v>001.32.01120</v>
          </cell>
          <cell r="B1928" t="str">
            <v>Fornecimento e Instalação de Luva De Redução De Ferro Galvanizado 1x3/4 Pol</v>
          </cell>
          <cell r="C1928" t="str">
            <v>UN</v>
          </cell>
          <cell r="D1928">
            <v>5.1868999999999996</v>
          </cell>
        </row>
        <row r="1929">
          <cell r="A1929" t="str">
            <v>001.32.01140</v>
          </cell>
          <cell r="B1929" t="str">
            <v>Fornecimento e Instalação de Luva De Redução De Ferro Galvanizado  1x1/2 Pol</v>
          </cell>
          <cell r="C1929" t="str">
            <v>UN</v>
          </cell>
          <cell r="D1929">
            <v>4.7869000000000002</v>
          </cell>
        </row>
        <row r="1930">
          <cell r="A1930" t="str">
            <v>001.32.01160</v>
          </cell>
          <cell r="B1930" t="str">
            <v>Fornecimento e Instalação de Luva De Redução De Ferro Galvanizado  3/4x1/2 Pol</v>
          </cell>
          <cell r="C1930" t="str">
            <v>UN</v>
          </cell>
          <cell r="D1930">
            <v>3.9868999999999999</v>
          </cell>
        </row>
        <row r="1931">
          <cell r="A1931" t="str">
            <v>001.32.01180</v>
          </cell>
          <cell r="B1931" t="str">
            <v>Fornecimento e Instalação de Cotov. De Ferro Galvanizado 90° 4 Pol</v>
          </cell>
          <cell r="C1931" t="str">
            <v>UN</v>
          </cell>
          <cell r="D1931">
            <v>50.463799999999999</v>
          </cell>
        </row>
        <row r="1932">
          <cell r="A1932" t="str">
            <v>001.32.01200</v>
          </cell>
          <cell r="B1932" t="str">
            <v>Fornecimento e Instalação de Cotov. De Ferro Galvanizado. 90° 3 Pol</v>
          </cell>
          <cell r="C1932" t="str">
            <v>UN</v>
          </cell>
          <cell r="D1932">
            <v>31.2822</v>
          </cell>
        </row>
        <row r="1933">
          <cell r="A1933" t="str">
            <v>001.32.01220</v>
          </cell>
          <cell r="B1933" t="str">
            <v>Fornecimento e Instalação de Cotov. De Ferro Galvanizado 90° 2.5 Pol</v>
          </cell>
          <cell r="C1933" t="str">
            <v>UN</v>
          </cell>
          <cell r="D1933">
            <v>21.610399999999998</v>
          </cell>
        </row>
        <row r="1934">
          <cell r="A1934" t="str">
            <v>001.32.01240</v>
          </cell>
          <cell r="B1934" t="str">
            <v>Fornecimento e Instalação de Cotov. De Ferro Galvanizado 90° 2 Pol</v>
          </cell>
          <cell r="C1934" t="str">
            <v>UN</v>
          </cell>
          <cell r="D1934">
            <v>12.9587</v>
          </cell>
        </row>
        <row r="1935">
          <cell r="A1935" t="str">
            <v>001.32.01260</v>
          </cell>
          <cell r="B1935" t="str">
            <v>Fornecimento e Instalação de Cotov. De Ferro Galvanizado 90° 1.5 Pol</v>
          </cell>
          <cell r="C1935" t="str">
            <v>UN</v>
          </cell>
          <cell r="D1935">
            <v>12.858700000000001</v>
          </cell>
        </row>
        <row r="1936">
          <cell r="A1936" t="str">
            <v>001.32.01280</v>
          </cell>
          <cell r="B1936" t="str">
            <v>Fornecimento e Instalação de Cotov. De Ferro Galvanizado 90°  1 1/4 Pol</v>
          </cell>
          <cell r="C1936" t="str">
            <v>UN</v>
          </cell>
          <cell r="D1936">
            <v>10.0387</v>
          </cell>
        </row>
        <row r="1937">
          <cell r="A1937" t="str">
            <v>001.32.01300</v>
          </cell>
          <cell r="B1937" t="str">
            <v>Fornecimento e Instalação de Cotov. De Ferro Galvanizado 90° 1 Pol</v>
          </cell>
          <cell r="C1937" t="str">
            <v>UN</v>
          </cell>
          <cell r="D1937">
            <v>6.6969000000000003</v>
          </cell>
        </row>
        <row r="1938">
          <cell r="A1938" t="str">
            <v>001.32.01320</v>
          </cell>
          <cell r="B1938" t="str">
            <v>Fornecimento e Instalação de Cotov. De Ferro Galvanizado 90°  3/4 Pol</v>
          </cell>
          <cell r="C1938" t="str">
            <v>UN</v>
          </cell>
          <cell r="D1938">
            <v>4.0968999999999998</v>
          </cell>
        </row>
        <row r="1939">
          <cell r="A1939" t="str">
            <v>001.32.01340</v>
          </cell>
          <cell r="B1939" t="str">
            <v>Fornecimento e Instalação de Cotov. De Ferro Galvanizado 90° 1/2 Pol</v>
          </cell>
          <cell r="C1939" t="str">
            <v>UN</v>
          </cell>
          <cell r="D1939">
            <v>3.5769000000000002</v>
          </cell>
        </row>
        <row r="1940">
          <cell r="A1940" t="str">
            <v>001.32.01360</v>
          </cell>
          <cell r="B1940" t="str">
            <v>Fornecimento e Instalação de Tee De Ferro Galvanizado 4 Pol</v>
          </cell>
          <cell r="C1940" t="str">
            <v>UN</v>
          </cell>
          <cell r="D1940">
            <v>54.617400000000004</v>
          </cell>
        </row>
        <row r="1941">
          <cell r="A1941" t="str">
            <v>001.32.01380</v>
          </cell>
          <cell r="B1941" t="str">
            <v>Fornecimento e Instalação de Tee De Ferro Galvanizado 3 Pol</v>
          </cell>
          <cell r="C1941" t="str">
            <v>UN</v>
          </cell>
          <cell r="D1941">
            <v>39.745600000000003</v>
          </cell>
        </row>
        <row r="1942">
          <cell r="A1942" t="str">
            <v>001.32.01400</v>
          </cell>
          <cell r="B1942" t="str">
            <v>Fornecimento e Instalação de Tee De Ferro Galvanizado 2.5 Pol</v>
          </cell>
          <cell r="C1942" t="str">
            <v>UN</v>
          </cell>
          <cell r="D1942">
            <v>30.273800000000001</v>
          </cell>
        </row>
        <row r="1943">
          <cell r="A1943" t="str">
            <v>001.32.01420</v>
          </cell>
          <cell r="B1943" t="str">
            <v>Fornecimento e Instalação de Tee De Ferro Galvanizado 2 Pol</v>
          </cell>
          <cell r="C1943" t="str">
            <v>UN</v>
          </cell>
          <cell r="D1943">
            <v>17.321999999999999</v>
          </cell>
        </row>
        <row r="1944">
          <cell r="A1944" t="str">
            <v>001.32.01440</v>
          </cell>
          <cell r="B1944" t="str">
            <v>Fornecimento e Instalação de Tee De Ferro Galvanizado 1.5 Pol</v>
          </cell>
          <cell r="C1944" t="str">
            <v>UN</v>
          </cell>
          <cell r="D1944">
            <v>11.8522</v>
          </cell>
        </row>
        <row r="1945">
          <cell r="A1945" t="str">
            <v>001.32.01460</v>
          </cell>
          <cell r="B1945" t="str">
            <v>Fornecimento e Instalação de Tee De Ferro Galvanizado 1 1/4 Pol</v>
          </cell>
          <cell r="C1945" t="str">
            <v>UN</v>
          </cell>
          <cell r="D1945">
            <v>10.702199999999999</v>
          </cell>
        </row>
        <row r="1946">
          <cell r="A1946" t="str">
            <v>001.32.01480</v>
          </cell>
          <cell r="B1946" t="str">
            <v>Fornecimento e Instalação de Tee De Ferro Galvanizado 1 Pol</v>
          </cell>
          <cell r="C1946" t="str">
            <v>UN</v>
          </cell>
          <cell r="D1946">
            <v>7.5804</v>
          </cell>
        </row>
        <row r="1947">
          <cell r="A1947" t="str">
            <v>001.32.01500</v>
          </cell>
          <cell r="B1947" t="str">
            <v>Fornecimento e Instalação de Tee De Ferro Galvanizado 3/4 Pol</v>
          </cell>
          <cell r="C1947" t="str">
            <v>UN</v>
          </cell>
          <cell r="D1947">
            <v>5.5304000000000002</v>
          </cell>
        </row>
        <row r="1948">
          <cell r="A1948" t="str">
            <v>001.32.01520</v>
          </cell>
          <cell r="B1948" t="str">
            <v>Fornecimento e Instalação de Tee De Ferro Galvanizado 1/2 Pol</v>
          </cell>
          <cell r="C1948" t="str">
            <v>UN</v>
          </cell>
          <cell r="D1948">
            <v>4.1703999999999999</v>
          </cell>
        </row>
        <row r="1949">
          <cell r="A1949" t="str">
            <v>001.32.01540</v>
          </cell>
          <cell r="B1949" t="str">
            <v>Fornecimento e Instalação de Tee Redução De Ferro Galvanizado 4x3 Pol</v>
          </cell>
          <cell r="C1949" t="str">
            <v>UN</v>
          </cell>
          <cell r="D1949">
            <v>90.217399999999998</v>
          </cell>
        </row>
        <row r="1950">
          <cell r="A1950" t="str">
            <v>001.32.01560</v>
          </cell>
          <cell r="B1950" t="str">
            <v>Fornecimento e Instalação de Tee Redução De Ferro Galvanizado 4x2 Pol</v>
          </cell>
          <cell r="C1950" t="str">
            <v>UN</v>
          </cell>
          <cell r="D1950">
            <v>90.217399999999998</v>
          </cell>
        </row>
        <row r="1951">
          <cell r="A1951" t="str">
            <v>001.32.01580</v>
          </cell>
          <cell r="B1951" t="str">
            <v>Fornecimento e Instalação de Tee Redução De Ferro Galvanizado 3x2.5 Pol</v>
          </cell>
          <cell r="C1951" t="str">
            <v>UN</v>
          </cell>
          <cell r="D1951">
            <v>49.245600000000003</v>
          </cell>
        </row>
        <row r="1952">
          <cell r="A1952" t="str">
            <v>001.32.01600</v>
          </cell>
          <cell r="B1952" t="str">
            <v>Fornecimento e Instalação de Tee Redução De Ferro Galvanizado 3x2 Pol</v>
          </cell>
          <cell r="C1952" t="str">
            <v>UN</v>
          </cell>
          <cell r="D1952">
            <v>31.645600000000002</v>
          </cell>
        </row>
        <row r="1953">
          <cell r="A1953" t="str">
            <v>001.32.01620</v>
          </cell>
          <cell r="B1953" t="str">
            <v>Fornecimento e Instalação de Tee Redução De Ferro Galvanizado 3x1.5 Pol</v>
          </cell>
          <cell r="C1953" t="str">
            <v>UN</v>
          </cell>
          <cell r="D1953">
            <v>31.645600000000002</v>
          </cell>
        </row>
        <row r="1954">
          <cell r="A1954" t="str">
            <v>001.32.01640</v>
          </cell>
          <cell r="B1954" t="str">
            <v>Fornecimento e Instalação de Tee Redução De Ferro Galvanizado 2.5x2 Pol</v>
          </cell>
          <cell r="C1954" t="str">
            <v>UN</v>
          </cell>
          <cell r="D1954">
            <v>38.213799999999999</v>
          </cell>
        </row>
        <row r="1955">
          <cell r="A1955" t="str">
            <v>001.32.01660</v>
          </cell>
          <cell r="B1955" t="str">
            <v>Fornecimento e Instalação de Tee Redução De Ferro Galvanizado 2.5x1 1/4 Pol</v>
          </cell>
          <cell r="C1955" t="str">
            <v>UN</v>
          </cell>
          <cell r="D1955">
            <v>26.273800000000001</v>
          </cell>
        </row>
        <row r="1956">
          <cell r="A1956" t="str">
            <v>001.32.01680</v>
          </cell>
          <cell r="B1956" t="str">
            <v>Fornecimento e Instalação de Tee Redução De Ferro Galvanizado 2x11/2pol</v>
          </cell>
          <cell r="C1956" t="str">
            <v>UN</v>
          </cell>
          <cell r="D1956">
            <v>14.723800000000001</v>
          </cell>
        </row>
        <row r="1957">
          <cell r="A1957" t="str">
            <v>001.32.01700</v>
          </cell>
          <cell r="B1957" t="str">
            <v>Fornecimento e Instalação de Tee Redução De Ferro Galvanizado 2x11/4pol</v>
          </cell>
          <cell r="C1957" t="str">
            <v>UN</v>
          </cell>
          <cell r="D1957">
            <v>17.723800000000001</v>
          </cell>
        </row>
        <row r="1958">
          <cell r="A1958" t="str">
            <v>001.32.01720</v>
          </cell>
          <cell r="B1958" t="str">
            <v>Fornecimento e Instalação de Tee Redução De Ferro Galvanizado 2x1 Pol</v>
          </cell>
          <cell r="C1958" t="str">
            <v>UN</v>
          </cell>
          <cell r="D1958">
            <v>13.802199999999999</v>
          </cell>
        </row>
        <row r="1959">
          <cell r="A1959" t="str">
            <v>001.32.01740</v>
          </cell>
          <cell r="B1959" t="str">
            <v>Fornecimento e Instalação de Tee Redução De Ferro Galvanizado 1.5 X 1.1/4 Pol</v>
          </cell>
          <cell r="C1959" t="str">
            <v>UN</v>
          </cell>
          <cell r="D1959">
            <v>9.8721999999999994</v>
          </cell>
        </row>
        <row r="1960">
          <cell r="A1960" t="str">
            <v>001.32.01760</v>
          </cell>
          <cell r="B1960" t="str">
            <v>Fornecimento e Instalação de Tee Redução De Ferro Galvanizado 1.5 X 1 Pol</v>
          </cell>
          <cell r="C1960" t="str">
            <v>UN</v>
          </cell>
          <cell r="D1960">
            <v>14.122199999999999</v>
          </cell>
        </row>
        <row r="1961">
          <cell r="A1961" t="str">
            <v>001.32.01780</v>
          </cell>
          <cell r="B1961" t="str">
            <v>Fornecimento e Instalação de Tee Redução De Ferro Galvanizado 1.5x3/4 Pol</v>
          </cell>
          <cell r="C1961" t="str">
            <v>UN</v>
          </cell>
          <cell r="D1961">
            <v>10.5922</v>
          </cell>
        </row>
        <row r="1962">
          <cell r="A1962" t="str">
            <v>001.32.01800</v>
          </cell>
          <cell r="B1962" t="str">
            <v>Fornecimento e Instalação de Tee Redução De Ferro Galvanizado 1 1/4x1 Pol</v>
          </cell>
          <cell r="C1962" t="str">
            <v>UN</v>
          </cell>
          <cell r="D1962">
            <v>9.5022000000000002</v>
          </cell>
        </row>
        <row r="1963">
          <cell r="A1963" t="str">
            <v>001.32.01820</v>
          </cell>
          <cell r="B1963" t="str">
            <v>Fornecimento e Instalação de Tee Redução De Ferro Galvanizado 1 1/4x3/4 Pol</v>
          </cell>
          <cell r="C1963" t="str">
            <v>UN</v>
          </cell>
          <cell r="D1963">
            <v>9.5022000000000002</v>
          </cell>
        </row>
        <row r="1964">
          <cell r="A1964" t="str">
            <v>001.32.01840</v>
          </cell>
          <cell r="B1964" t="str">
            <v>Fornecimento e Instalação de Tee Redução De Ferro Galvanizado 1 1/4x1/2 Pol</v>
          </cell>
          <cell r="C1964" t="str">
            <v>UN</v>
          </cell>
          <cell r="D1964">
            <v>8.6021999999999998</v>
          </cell>
        </row>
        <row r="1965">
          <cell r="A1965" t="str">
            <v>001.32.01860</v>
          </cell>
          <cell r="B1965" t="str">
            <v>Fornecimento e Instalação de Tee Redução De Ferro Galvanizado 1x3/4 Pol</v>
          </cell>
          <cell r="C1965" t="str">
            <v>UN</v>
          </cell>
          <cell r="D1965">
            <v>5.8704000000000001</v>
          </cell>
        </row>
        <row r="1966">
          <cell r="A1966" t="str">
            <v>001.32.01880</v>
          </cell>
          <cell r="B1966" t="str">
            <v>Fornecimento e Instalação de Tee Redução De Ferro Galvanizado 1x1/2 Pol</v>
          </cell>
          <cell r="C1966" t="str">
            <v>UN</v>
          </cell>
          <cell r="D1966">
            <v>8.6204000000000001</v>
          </cell>
        </row>
        <row r="1967">
          <cell r="A1967" t="str">
            <v>001.32.01900</v>
          </cell>
          <cell r="B1967" t="str">
            <v>Fornecimento e Instalação de Tee Redução De Ferro Galvanizado 3/4x1/2 Pol</v>
          </cell>
          <cell r="C1967" t="str">
            <v>UN</v>
          </cell>
          <cell r="D1967">
            <v>4.4703999999999997</v>
          </cell>
        </row>
        <row r="1968">
          <cell r="A1968" t="str">
            <v>001.32.01920</v>
          </cell>
          <cell r="B1968" t="str">
            <v>Fornecimento e Instalação de Luva Simples De Ferro Galvanizado 4 Pol</v>
          </cell>
          <cell r="C1968" t="str">
            <v>UN</v>
          </cell>
          <cell r="D1968">
            <v>33.723799999999997</v>
          </cell>
        </row>
        <row r="1969">
          <cell r="A1969" t="str">
            <v>001.32.01940</v>
          </cell>
          <cell r="B1969" t="str">
            <v>Fornecimento e Instalação de Luva Simples De Ferro Galvanizado 3 Pol</v>
          </cell>
          <cell r="C1969" t="str">
            <v>UN</v>
          </cell>
          <cell r="D1969">
            <v>26.202200000000001</v>
          </cell>
        </row>
        <row r="1970">
          <cell r="A1970" t="str">
            <v>001.32.01960</v>
          </cell>
          <cell r="B1970" t="str">
            <v>Fornecimento e Instalação de Luva Simples De Ferro Galvanizado 2.5 Pol</v>
          </cell>
          <cell r="C1970" t="str">
            <v>UN</v>
          </cell>
          <cell r="D1970">
            <v>18.330400000000001</v>
          </cell>
        </row>
        <row r="1971">
          <cell r="A1971" t="str">
            <v>001.32.01980</v>
          </cell>
          <cell r="B1971" t="str">
            <v>Fornecimento e Instalação de Luva Simples De Ferro Galvanizado 2 Pol</v>
          </cell>
          <cell r="C1971" t="str">
            <v>UN</v>
          </cell>
          <cell r="D1971">
            <v>10.4587</v>
          </cell>
        </row>
        <row r="1972">
          <cell r="A1972" t="str">
            <v>001.32.02000</v>
          </cell>
          <cell r="B1972" t="str">
            <v>Fornecimento e Instalação de Luva Simples De Ferro Galvanizado 1.5 Pol</v>
          </cell>
          <cell r="C1972" t="str">
            <v>UN</v>
          </cell>
          <cell r="D1972">
            <v>7.8586999999999998</v>
          </cell>
        </row>
        <row r="1973">
          <cell r="A1973" t="str">
            <v>001.32.02020</v>
          </cell>
          <cell r="B1973" t="str">
            <v>Fornecimento e Instalação de Luva Simples De Ferro Galvanizado 1 1/4/Pol</v>
          </cell>
          <cell r="C1973" t="str">
            <v>UN</v>
          </cell>
          <cell r="D1973">
            <v>6.3087</v>
          </cell>
        </row>
        <row r="1974">
          <cell r="A1974" t="str">
            <v>001.32.02040</v>
          </cell>
          <cell r="B1974" t="str">
            <v>Fornecimento e Instalação de Luva Simples De Ferro Galvanizado 1 Pol</v>
          </cell>
          <cell r="C1974" t="str">
            <v>UN</v>
          </cell>
          <cell r="D1974">
            <v>5.0369000000000002</v>
          </cell>
        </row>
        <row r="1975">
          <cell r="A1975" t="str">
            <v>001.32.02060</v>
          </cell>
          <cell r="B1975" t="str">
            <v>Fornecimento e Instalação de Luva Simples De Ferro Galvanizado 3/4 Pol</v>
          </cell>
          <cell r="C1975" t="str">
            <v>UN</v>
          </cell>
          <cell r="D1975">
            <v>3.8369</v>
          </cell>
        </row>
        <row r="1976">
          <cell r="A1976" t="str">
            <v>001.32.02080</v>
          </cell>
          <cell r="B1976" t="str">
            <v>Fornecimento e Instalação de Luva Simples De Ferro Galvanizado 1/2 Pol</v>
          </cell>
          <cell r="C1976" t="str">
            <v>UN</v>
          </cell>
          <cell r="D1976">
            <v>3.1368999999999998</v>
          </cell>
        </row>
        <row r="1977">
          <cell r="A1977" t="str">
            <v>001.32.02100</v>
          </cell>
          <cell r="B1977" t="str">
            <v>Fornecimento e Instalação de União Assento Plano De Ferro Galvanizado 4 Pol</v>
          </cell>
          <cell r="C1977" t="str">
            <v>UN</v>
          </cell>
          <cell r="D1977">
            <v>56.273800000000001</v>
          </cell>
        </row>
        <row r="1978">
          <cell r="A1978" t="str">
            <v>001.32.02120</v>
          </cell>
          <cell r="B1978" t="str">
            <v>Fornecimento e Instalação de União Assento Plano De Ferro Galvanizado 3 Pol</v>
          </cell>
          <cell r="C1978" t="str">
            <v>UN</v>
          </cell>
          <cell r="D1978">
            <v>45.802199999999999</v>
          </cell>
        </row>
        <row r="1979">
          <cell r="A1979" t="str">
            <v>001.32.02140</v>
          </cell>
          <cell r="B1979" t="str">
            <v>Fornecimento e Instalação de União Assento Plano De Ferro Galvanizado 2.5 Pol</v>
          </cell>
          <cell r="C1979" t="str">
            <v>UN</v>
          </cell>
          <cell r="D1979">
            <v>37.252200000000002</v>
          </cell>
        </row>
        <row r="1980">
          <cell r="A1980" t="str">
            <v>001.32.02160</v>
          </cell>
          <cell r="B1980" t="str">
            <v>Fornecimento e Instalação de União Assento Plano De Ferro Galvanizado 2 Pol</v>
          </cell>
          <cell r="C1980" t="str">
            <v>UN</v>
          </cell>
          <cell r="D1980">
            <v>26.330400000000001</v>
          </cell>
        </row>
        <row r="1981">
          <cell r="A1981" t="str">
            <v>001.32.02180</v>
          </cell>
          <cell r="B1981" t="str">
            <v>Fornecimento e Instalação de União Assento Plano De Ferro Galvanizado 1.5 Pol</v>
          </cell>
          <cell r="C1981" t="str">
            <v>UN</v>
          </cell>
          <cell r="D1981">
            <v>18.730399999999999</v>
          </cell>
        </row>
        <row r="1982">
          <cell r="A1982" t="str">
            <v>001.32.02200</v>
          </cell>
          <cell r="B1982" t="str">
            <v>Fornecimento e Instalação de União Assento Plano De Ferro Galvanizado 1 1/4 Pol</v>
          </cell>
          <cell r="C1982" t="str">
            <v>UN</v>
          </cell>
          <cell r="D1982">
            <v>15.730399999999999</v>
          </cell>
        </row>
        <row r="1983">
          <cell r="A1983" t="str">
            <v>001.32.02220</v>
          </cell>
          <cell r="B1983" t="str">
            <v>Fornecimento e Instalação de União Assento Plano De Ferro Galvanizado 1 Pol</v>
          </cell>
          <cell r="C1983" t="str">
            <v>UN</v>
          </cell>
          <cell r="D1983">
            <v>10.858700000000001</v>
          </cell>
        </row>
        <row r="1984">
          <cell r="A1984" t="str">
            <v>001.32.02240</v>
          </cell>
          <cell r="B1984" t="str">
            <v>Fornecimento e Instalação de União Assento Plano De Ferro Galvanizado 3/4 Pol</v>
          </cell>
          <cell r="C1984" t="str">
            <v>UN</v>
          </cell>
          <cell r="D1984">
            <v>10.258699999999999</v>
          </cell>
        </row>
        <row r="1985">
          <cell r="A1985" t="str">
            <v>001.32.02260</v>
          </cell>
          <cell r="B1985" t="str">
            <v>Fornecimento e Instalação de União Assento Plano De Ferro Galvanizado 1/2 Pol</v>
          </cell>
          <cell r="C1985" t="str">
            <v>UN</v>
          </cell>
          <cell r="D1985">
            <v>7.8586999999999998</v>
          </cell>
        </row>
        <row r="1986">
          <cell r="A1986" t="str">
            <v>001.32.02280</v>
          </cell>
          <cell r="B1986" t="str">
            <v>Fornecimento e Instalação de Flanges C/Sextavados De Ferro Galvanizado 4 Pol</v>
          </cell>
          <cell r="C1986" t="str">
            <v>UN</v>
          </cell>
          <cell r="D1986">
            <v>44.095799999999997</v>
          </cell>
        </row>
        <row r="1987">
          <cell r="A1987" t="str">
            <v>001.32.02300</v>
          </cell>
          <cell r="B1987" t="str">
            <v>Fornecimento e Instalação de Flanges C/Sextavados De Ferro Galvanizado 3 Pol</v>
          </cell>
          <cell r="C1987" t="str">
            <v>UN</v>
          </cell>
          <cell r="D1987">
            <v>34.703800000000001</v>
          </cell>
        </row>
        <row r="1988">
          <cell r="A1988" t="str">
            <v>001.32.02320</v>
          </cell>
          <cell r="B1988" t="str">
            <v>Fornecimento e Instalação de Flanges C/Sextavados De Ferro Galvanizado  2.5 Pol</v>
          </cell>
          <cell r="C1988" t="str">
            <v>UN</v>
          </cell>
          <cell r="D1988">
            <v>23.772200000000002</v>
          </cell>
        </row>
        <row r="1989">
          <cell r="A1989" t="str">
            <v>001.32.02340</v>
          </cell>
          <cell r="B1989" t="str">
            <v>Fornecimento e Instalação de Flanges C/Sextavados De Ferro Galvanizado 2 Pol</v>
          </cell>
          <cell r="C1989" t="str">
            <v>UN</v>
          </cell>
          <cell r="D1989">
            <v>17.2804</v>
          </cell>
        </row>
        <row r="1990">
          <cell r="A1990" t="str">
            <v>001.32.02360</v>
          </cell>
          <cell r="B1990" t="str">
            <v>Fornecimento e Instalação de Flanges C/Sextavados De Ferro Galvanizado 1.5 Pol</v>
          </cell>
          <cell r="C1990" t="str">
            <v>UN</v>
          </cell>
          <cell r="D1990">
            <v>7.3087</v>
          </cell>
        </row>
        <row r="1991">
          <cell r="A1991" t="str">
            <v>001.32.02380</v>
          </cell>
          <cell r="B1991" t="str">
            <v>Fornecimento e Instalação de Flanges C/Sextavados De Ferro Galvanizado 1 1/4 Pol</v>
          </cell>
          <cell r="C1991" t="str">
            <v>UN</v>
          </cell>
          <cell r="D1991">
            <v>6.5587</v>
          </cell>
        </row>
        <row r="1992">
          <cell r="A1992" t="str">
            <v>001.32.02400</v>
          </cell>
          <cell r="B1992" t="str">
            <v>Fornecimento e Instalação de Flanges C/Sextavados De  Ferro Galvanizado 1 Pol</v>
          </cell>
          <cell r="C1992" t="str">
            <v>UN</v>
          </cell>
          <cell r="D1992">
            <v>5.6868999999999996</v>
          </cell>
        </row>
        <row r="1993">
          <cell r="A1993" t="str">
            <v>001.32.02420</v>
          </cell>
          <cell r="B1993" t="str">
            <v>Fornecimento e Instalação de Flanges C/Sextavados De Ferro Galvanizado  3/4 Pol</v>
          </cell>
          <cell r="C1993" t="str">
            <v>UN</v>
          </cell>
          <cell r="D1993">
            <v>7.0168999999999997</v>
          </cell>
        </row>
        <row r="1994">
          <cell r="A1994" t="str">
            <v>001.32.02440</v>
          </cell>
          <cell r="B1994" t="str">
            <v>Fornecimento e Instalação de Flanges C/Sextavados De Ferro Galvanizado 1/2 Pol</v>
          </cell>
          <cell r="C1994" t="str">
            <v>UN</v>
          </cell>
          <cell r="D1994">
            <v>6.0568999999999997</v>
          </cell>
        </row>
        <row r="1995">
          <cell r="A1995" t="str">
            <v>001.32.02460</v>
          </cell>
          <cell r="B1995" t="str">
            <v>Fornecimento e Instalação de Niples Duplos De Ferro Galvanizado 4 Pol</v>
          </cell>
          <cell r="C1995" t="str">
            <v>UN</v>
          </cell>
          <cell r="D1995">
            <v>35.273800000000001</v>
          </cell>
        </row>
        <row r="1996">
          <cell r="A1996" t="str">
            <v>001.32.02480</v>
          </cell>
          <cell r="B1996" t="str">
            <v>Fornecimento e Instalação de Niples Duplos De Ferro Galvanizado 3 Pol</v>
          </cell>
          <cell r="C1996" t="str">
            <v>UN</v>
          </cell>
          <cell r="D1996">
            <v>19.6022</v>
          </cell>
        </row>
        <row r="1997">
          <cell r="A1997" t="str">
            <v>001.32.02500</v>
          </cell>
          <cell r="B1997" t="str">
            <v>Fornecimento e Instalação de Niples Duplos De Ferro Galvanizado 2.5 Pol</v>
          </cell>
          <cell r="C1997" t="str">
            <v>UN</v>
          </cell>
          <cell r="D1997">
            <v>13.7804</v>
          </cell>
        </row>
        <row r="1998">
          <cell r="A1998" t="str">
            <v>001.32.02520</v>
          </cell>
          <cell r="B1998" t="str">
            <v>Fornecimento e Instalação de Niples Duplos De Ferro Galvanizado 2 Pol</v>
          </cell>
          <cell r="C1998" t="str">
            <v>UN</v>
          </cell>
          <cell r="D1998">
            <v>10.9587</v>
          </cell>
        </row>
        <row r="1999">
          <cell r="A1999" t="str">
            <v>001.32.02540</v>
          </cell>
          <cell r="B1999" t="str">
            <v>Fornecimento e Instalação de Niples Duplos De Ferro Galvanizado 1.5 Pol</v>
          </cell>
          <cell r="C1999" t="str">
            <v>UN</v>
          </cell>
          <cell r="D1999">
            <v>6.3087</v>
          </cell>
        </row>
        <row r="2000">
          <cell r="A2000" t="str">
            <v>001.32.02560</v>
          </cell>
          <cell r="B2000" t="str">
            <v>Fornecimento e Instalação de Niples Duplos De Ferro Galvanizado 1 1/4 Pol</v>
          </cell>
          <cell r="C2000" t="str">
            <v>UN</v>
          </cell>
          <cell r="D2000">
            <v>5.8586999999999998</v>
          </cell>
        </row>
        <row r="2001">
          <cell r="A2001" t="str">
            <v>001.32.02580</v>
          </cell>
          <cell r="B2001" t="str">
            <v>Fornecimento e Instalação de Niples Duplos De Ferro Galvanizado 1 Pol</v>
          </cell>
          <cell r="C2001" t="str">
            <v>UN</v>
          </cell>
          <cell r="D2001">
            <v>4.4869000000000003</v>
          </cell>
        </row>
        <row r="2002">
          <cell r="A2002" t="str">
            <v>001.32.02600</v>
          </cell>
          <cell r="B2002" t="str">
            <v>Fornecimento e Instalação de Niples Duplos De Ferro Galvanizado 3/4 Pol</v>
          </cell>
          <cell r="C2002" t="str">
            <v>UN</v>
          </cell>
          <cell r="D2002">
            <v>3.4369000000000001</v>
          </cell>
        </row>
        <row r="2003">
          <cell r="A2003" t="str">
            <v>001.32.02620</v>
          </cell>
          <cell r="B2003" t="str">
            <v>Fornecimento e Instalação de Niples Duplos De Ferro Galvanizado 1/2 Pol</v>
          </cell>
          <cell r="C2003" t="str">
            <v>UN</v>
          </cell>
          <cell r="D2003">
            <v>2.9868999999999999</v>
          </cell>
        </row>
        <row r="2004">
          <cell r="A2004" t="str">
            <v>001.32.02640</v>
          </cell>
          <cell r="B2004" t="str">
            <v>Fornecimento e Instalação de Tampão Ou Cap De Ferro Galvanizado 4 Pol</v>
          </cell>
          <cell r="C2004" t="str">
            <v>UN</v>
          </cell>
          <cell r="D2004">
            <v>23.202200000000001</v>
          </cell>
        </row>
        <row r="2005">
          <cell r="A2005" t="str">
            <v>001.32.02660</v>
          </cell>
          <cell r="B2005" t="str">
            <v>Fornecimento e Instalação de Tampão Ou Cap De Ferro Galvanizado 3 Pol</v>
          </cell>
          <cell r="C2005" t="str">
            <v>UN</v>
          </cell>
          <cell r="D2005">
            <v>16.5304</v>
          </cell>
        </row>
        <row r="2006">
          <cell r="A2006" t="str">
            <v>001.32.02680</v>
          </cell>
          <cell r="B2006" t="str">
            <v>Fornecimento e Instalação de Tampão Ou Cap De Ferro Galvanizado 2.5 Pol</v>
          </cell>
          <cell r="C2006" t="str">
            <v>UN</v>
          </cell>
          <cell r="D2006">
            <v>9.4587000000000003</v>
          </cell>
        </row>
        <row r="2007">
          <cell r="A2007" t="str">
            <v>001.32.02700</v>
          </cell>
          <cell r="B2007" t="str">
            <v>Fornecimento e Instalação de Tampão Ou Cap De Ferro Galvanizado 2 Pol</v>
          </cell>
          <cell r="C2007" t="str">
            <v>UN</v>
          </cell>
          <cell r="D2007">
            <v>7.0369000000000002</v>
          </cell>
        </row>
        <row r="2008">
          <cell r="A2008" t="str">
            <v>001.32.02720</v>
          </cell>
          <cell r="B2008" t="str">
            <v>Fornecimento e Instalação de Tampão Ou Cap De Ferro Galvanizado 1.5 Pol</v>
          </cell>
          <cell r="C2008" t="str">
            <v>UN</v>
          </cell>
          <cell r="D2008">
            <v>5.4869000000000003</v>
          </cell>
        </row>
        <row r="2009">
          <cell r="A2009" t="str">
            <v>001.32.02740</v>
          </cell>
          <cell r="B2009" t="str">
            <v>Fornecimento e Instalação de Tampão Ou Cap De Ferro Galvanizado 1 1/4 Pol</v>
          </cell>
          <cell r="C2009" t="str">
            <v>UN</v>
          </cell>
          <cell r="D2009">
            <v>5.5369000000000002</v>
          </cell>
        </row>
        <row r="2010">
          <cell r="A2010" t="str">
            <v>001.32.02760</v>
          </cell>
          <cell r="B2010" t="str">
            <v>Fornecimento e Instalação de Tampão Ou Cap De Ferro Galvanizado 1 Pol</v>
          </cell>
          <cell r="C2010" t="str">
            <v>UN</v>
          </cell>
          <cell r="D2010">
            <v>3.6152000000000002</v>
          </cell>
        </row>
        <row r="2011">
          <cell r="A2011" t="str">
            <v>001.32.02780</v>
          </cell>
          <cell r="B2011" t="str">
            <v>Fornecimento e Instalação de Tampão Ou Cap De Ferro Galvanizado 3/4 Pol</v>
          </cell>
          <cell r="C2011" t="str">
            <v>UN</v>
          </cell>
          <cell r="D2011">
            <v>2.7452000000000001</v>
          </cell>
        </row>
        <row r="2012">
          <cell r="A2012" t="str">
            <v>001.32.02800</v>
          </cell>
          <cell r="B2012" t="str">
            <v>Fornecimento e Instalação de Tampão Ou Cap De Ferro Galvanizado 1/2 Pol</v>
          </cell>
          <cell r="C2012" t="str">
            <v>UN</v>
          </cell>
          <cell r="D2012">
            <v>2.5152000000000001</v>
          </cell>
        </row>
        <row r="2013">
          <cell r="A2013" t="str">
            <v>001.33</v>
          </cell>
          <cell r="B2013" t="str">
            <v>INSTALAÇÕES HIDRÁULICAS - VÁLVULAS E REGISTROS</v>
          </cell>
        </row>
        <row r="2014">
          <cell r="A2014" t="str">
            <v>001.33.00020</v>
          </cell>
          <cell r="B2014" t="str">
            <v>Fornecimento e Instalação de Registro de Esfera Docol  1/2 pol</v>
          </cell>
          <cell r="C2014" t="str">
            <v>UN</v>
          </cell>
          <cell r="D2014">
            <v>31.369</v>
          </cell>
        </row>
        <row r="2015">
          <cell r="A2015" t="str">
            <v>001.33.00040</v>
          </cell>
          <cell r="B2015" t="str">
            <v>Fornecimento e Instalação de Registro de Esfera Docol  3/4 pol</v>
          </cell>
          <cell r="C2015" t="str">
            <v>UN</v>
          </cell>
          <cell r="D2015">
            <v>31.369</v>
          </cell>
        </row>
        <row r="2016">
          <cell r="A2016" t="str">
            <v>001.33.00060</v>
          </cell>
          <cell r="B2016" t="str">
            <v>Fornecimento e Instalação de Registro de Esfera Docol  1 pol</v>
          </cell>
          <cell r="C2016" t="str">
            <v>UN</v>
          </cell>
          <cell r="D2016">
            <v>43.879800000000003</v>
          </cell>
        </row>
        <row r="2017">
          <cell r="A2017" t="str">
            <v>001.33.00080</v>
          </cell>
          <cell r="B2017" t="str">
            <v>Fornecimento e Instalação de Registro de Esfera Docol  1 1/4 pol</v>
          </cell>
          <cell r="C2017" t="str">
            <v>UN</v>
          </cell>
          <cell r="D2017">
            <v>64.9816</v>
          </cell>
        </row>
        <row r="2018">
          <cell r="A2018" t="str">
            <v>001.33.00100</v>
          </cell>
          <cell r="B2018" t="str">
            <v>Fornecimento e Instalação de Registro de Esfera Docol  1 1/2 pol</v>
          </cell>
          <cell r="C2018" t="str">
            <v>UN</v>
          </cell>
          <cell r="D2018">
            <v>92.251599999999996</v>
          </cell>
        </row>
        <row r="2019">
          <cell r="A2019" t="str">
            <v>001.33.00120</v>
          </cell>
          <cell r="B2019" t="str">
            <v>Fornecimento e Instalação de Registro de Esfera Docol  2 pol</v>
          </cell>
          <cell r="C2019" t="str">
            <v>UN</v>
          </cell>
          <cell r="D2019">
            <v>145.5564</v>
          </cell>
        </row>
        <row r="2020">
          <cell r="A2020" t="str">
            <v>001.33.00140</v>
          </cell>
          <cell r="B2020" t="str">
            <v>Fornecimento e Instalação de Registro de Esfera Docol  2 1/2 pol</v>
          </cell>
          <cell r="C2020" t="str">
            <v>UN</v>
          </cell>
          <cell r="D2020">
            <v>310.63819999999998</v>
          </cell>
        </row>
        <row r="2021">
          <cell r="A2021" t="str">
            <v>001.33.00160</v>
          </cell>
          <cell r="B2021" t="str">
            <v>Fornecimento e Instalação de Registro de Esfera Docol  3 pol</v>
          </cell>
          <cell r="C2021" t="str">
            <v>UN</v>
          </cell>
          <cell r="D2021">
            <v>446.90690000000001</v>
          </cell>
        </row>
        <row r="2022">
          <cell r="A2022" t="str">
            <v>001.33.00180</v>
          </cell>
          <cell r="B2022" t="str">
            <v>Fornecimento e Instalação de Registro de Esfera Docol  4 pol</v>
          </cell>
          <cell r="C2022" t="str">
            <v>UN</v>
          </cell>
          <cell r="D2022">
            <v>923.98030000000006</v>
          </cell>
        </row>
        <row r="2023">
          <cell r="A2023" t="str">
            <v>001.33.00200</v>
          </cell>
          <cell r="B2023" t="str">
            <v>Fornecimento e Instalação de Registro de Esfera Deca n.1552 1/2 pol</v>
          </cell>
          <cell r="C2023" t="str">
            <v>UN</v>
          </cell>
          <cell r="D2023">
            <v>25.418600000000001</v>
          </cell>
        </row>
        <row r="2024">
          <cell r="A2024" t="str">
            <v>001.33.00220</v>
          </cell>
          <cell r="B2024" t="str">
            <v>Fornecimento e Instalação de Registro de Esfera Deca n.1552 3/4 pol</v>
          </cell>
          <cell r="C2024" t="str">
            <v>UN</v>
          </cell>
          <cell r="D2024">
            <v>29.879000000000001</v>
          </cell>
        </row>
        <row r="2025">
          <cell r="A2025" t="str">
            <v>001.33.00240</v>
          </cell>
          <cell r="B2025" t="str">
            <v>Fornecimento e Instalação de Registro de Esfera Deca n.1552 1 pol</v>
          </cell>
          <cell r="C2025" t="str">
            <v>UN</v>
          </cell>
          <cell r="D2025">
            <v>40.719799999999999</v>
          </cell>
        </row>
        <row r="2026">
          <cell r="A2026" t="str">
            <v>001.33.00260</v>
          </cell>
          <cell r="B2026" t="str">
            <v>Fornecimento e Instalação de Registro de Esfera Deca n.1552 11/4 pol</v>
          </cell>
          <cell r="C2026" t="str">
            <v>UN</v>
          </cell>
          <cell r="D2026">
            <v>70.545599999999993</v>
          </cell>
        </row>
        <row r="2027">
          <cell r="A2027" t="str">
            <v>001.33.00280</v>
          </cell>
          <cell r="B2027" t="str">
            <v>Fornecimento e Instalação de Registro de Esfera Deca n.1552 11/2 pol</v>
          </cell>
          <cell r="C2027" t="str">
            <v>UN</v>
          </cell>
          <cell r="D2027">
            <v>70.575999999999993</v>
          </cell>
        </row>
        <row r="2028">
          <cell r="A2028" t="str">
            <v>001.33.00300</v>
          </cell>
          <cell r="B2028" t="str">
            <v>Fornecimento e Instalação de Registro de Esfera Deca n.1552 2 pol</v>
          </cell>
          <cell r="C2028" t="str">
            <v>UN</v>
          </cell>
          <cell r="D2028">
            <v>106.4764</v>
          </cell>
        </row>
        <row r="2029">
          <cell r="A2029" t="str">
            <v>001.33.00320</v>
          </cell>
          <cell r="B2029" t="str">
            <v>Fornecimento e Instalação de Registro de Gaveta Europa c/ acabamento bruto (amarelo) Docol  4 pol</v>
          </cell>
          <cell r="C2029" t="str">
            <v>UN</v>
          </cell>
          <cell r="D2029">
            <v>354.63029999999998</v>
          </cell>
        </row>
        <row r="2030">
          <cell r="A2030" t="str">
            <v>001.33.00340</v>
          </cell>
          <cell r="B2030" t="str">
            <v>Fornecimento e Instalação de Registro de Gaveta Europa c/ acabamento bruto (amarelo) Docol  3 pol</v>
          </cell>
          <cell r="C2030" t="str">
            <v>UN</v>
          </cell>
          <cell r="D2030">
            <v>201.40690000000001</v>
          </cell>
        </row>
        <row r="2031">
          <cell r="A2031" t="str">
            <v>001.33.00360</v>
          </cell>
          <cell r="B2031" t="str">
            <v>Fornecimento e Instalação de Registro de Gaveta Europa c/ acabamento bruto (amarelo) Docol  2 1/2 pol</v>
          </cell>
          <cell r="C2031" t="str">
            <v>UN</v>
          </cell>
          <cell r="D2031">
            <v>153.69820000000001</v>
          </cell>
        </row>
        <row r="2032">
          <cell r="A2032" t="str">
            <v>001.33.00380</v>
          </cell>
          <cell r="B2032" t="str">
            <v>Fornecimento e Instalação de Registro de Gaveta Europa c/ acabamento bruto (amarelo) Docol  2 pol</v>
          </cell>
          <cell r="C2032" t="str">
            <v>UN</v>
          </cell>
          <cell r="D2032">
            <v>59.6464</v>
          </cell>
        </row>
        <row r="2033">
          <cell r="A2033" t="str">
            <v>001.33.00400</v>
          </cell>
          <cell r="B2033" t="str">
            <v>Fornecimento e Instalação de Registro de Gaveta Europa c/ acabamento bruto (amarelo) Docol  1 1/2 pol</v>
          </cell>
          <cell r="C2033" t="str">
            <v>UN</v>
          </cell>
          <cell r="D2033">
            <v>39.811599999999999</v>
          </cell>
        </row>
        <row r="2034">
          <cell r="A2034" t="str">
            <v>001.33.00420</v>
          </cell>
          <cell r="B2034" t="str">
            <v>Fornecimento e Instalação de Registro de Gaveta Europa c/ acabamento bruto (amarelo) Docol  1 1/4 pol</v>
          </cell>
          <cell r="C2034" t="str">
            <v>UN</v>
          </cell>
          <cell r="D2034">
            <v>28.2316</v>
          </cell>
        </row>
        <row r="2035">
          <cell r="A2035" t="str">
            <v>001.33.00440</v>
          </cell>
          <cell r="B2035" t="str">
            <v>Fornecimento e Instalação de Registro de Gaveta Europa c/ acabamento bruto (amarelo) Docol  1 pol</v>
          </cell>
          <cell r="C2035" t="str">
            <v>UN</v>
          </cell>
          <cell r="D2035">
            <v>22.889800000000001</v>
          </cell>
        </row>
        <row r="2036">
          <cell r="A2036" t="str">
            <v>001.33.00460</v>
          </cell>
          <cell r="B2036" t="str">
            <v>Fornecimento e Instalação de Registro de Gaveta Europa c/ acabamento bruto (amarelo) Docol  3/4 pol</v>
          </cell>
          <cell r="C2036" t="str">
            <v>UN</v>
          </cell>
          <cell r="D2036">
            <v>17.009</v>
          </cell>
        </row>
        <row r="2037">
          <cell r="A2037" t="str">
            <v>001.33.00480</v>
          </cell>
          <cell r="B2037" t="str">
            <v>Fornecimento e Instalação de Registro de Gaveta Europa c/ acabamento bruto (amarelo) Docol  1/2 pol</v>
          </cell>
          <cell r="C2037" t="str">
            <v>UN</v>
          </cell>
          <cell r="D2037">
            <v>15.259</v>
          </cell>
        </row>
        <row r="2038">
          <cell r="A2038" t="str">
            <v>001.33.00500</v>
          </cell>
          <cell r="B2038" t="str">
            <v>Fornecimento e Instalação de Registro de Gaveta em Acabamento Bruto (amarelo) Deca n.1502 4 pol</v>
          </cell>
          <cell r="C2038" t="str">
            <v>UN</v>
          </cell>
          <cell r="D2038">
            <v>445.13549999999998</v>
          </cell>
        </row>
        <row r="2039">
          <cell r="A2039" t="str">
            <v>001.33.00520</v>
          </cell>
          <cell r="B2039" t="str">
            <v>Fornecimento e Instalação de Registro de Gaveta em Acabamento Bruto (amarelo) Deca n.1502 3 pol</v>
          </cell>
          <cell r="C2039" t="str">
            <v>UN</v>
          </cell>
          <cell r="D2039">
            <v>270.0369</v>
          </cell>
        </row>
        <row r="2040">
          <cell r="A2040" t="str">
            <v>001.33.00540</v>
          </cell>
          <cell r="B2040" t="str">
            <v>Fornecimento e Instalação de Registro de Gaveta em Acabamento Bruto (amarelo) Deca n.1502 2 1/2 pol</v>
          </cell>
          <cell r="C2040" t="str">
            <v>UN</v>
          </cell>
          <cell r="D2040">
            <v>176.53299999999999</v>
          </cell>
        </row>
        <row r="2041">
          <cell r="A2041" t="str">
            <v>001.33.00560</v>
          </cell>
          <cell r="B2041" t="str">
            <v>Fornecimento e Instalação de Registro de Gaveta em Acabamento Bruto (amarelo) Deca n.1502 2 pol</v>
          </cell>
          <cell r="C2041" t="str">
            <v>UN</v>
          </cell>
          <cell r="D2041">
            <v>71.916399999999996</v>
          </cell>
        </row>
        <row r="2042">
          <cell r="A2042" t="str">
            <v>001.33.00580</v>
          </cell>
          <cell r="B2042" t="str">
            <v>Fornecimento e Instalação de Registro de Gaveta em Acabamento Bruto (amarelo) Deca n.1502 11/2 pol</v>
          </cell>
          <cell r="C2042" t="str">
            <v>UN</v>
          </cell>
          <cell r="D2042">
            <v>48.206000000000003</v>
          </cell>
        </row>
        <row r="2043">
          <cell r="A2043" t="str">
            <v>001.33.00600</v>
          </cell>
          <cell r="B2043" t="str">
            <v>Fornecimento e Instalação de Registro de Gaveta em Acabamento Bruto (amarelo) Deca n.1502 11/4 pol</v>
          </cell>
          <cell r="C2043" t="str">
            <v>UN</v>
          </cell>
          <cell r="D2043">
            <v>48.175600000000003</v>
          </cell>
        </row>
        <row r="2044">
          <cell r="A2044" t="str">
            <v>001.33.00620</v>
          </cell>
          <cell r="B2044" t="str">
            <v>Fornecimento e Instalação de Registro de Gaveta em Acabamento Bruto (amarelo) Deca n.1502 1 pol</v>
          </cell>
          <cell r="C2044" t="str">
            <v>UN</v>
          </cell>
          <cell r="D2044">
            <v>30.969799999999999</v>
          </cell>
        </row>
        <row r="2045">
          <cell r="A2045" t="str">
            <v>001.33.00640</v>
          </cell>
          <cell r="B2045" t="str">
            <v>Fornecimento e Instalação de Registro de Gaveta em Acabamento Bruto (amarelo) Deca n.1502 3/4 pol</v>
          </cell>
          <cell r="C2045" t="str">
            <v>UN</v>
          </cell>
          <cell r="D2045">
            <v>23.079000000000001</v>
          </cell>
        </row>
        <row r="2046">
          <cell r="A2046" t="str">
            <v>001.33.00660</v>
          </cell>
          <cell r="B2046" t="str">
            <v>Fornecimento e Instalação de Registro de Gaveta em Acabamento Bruto (amarelo) Deca n.1502 1/2 pol</v>
          </cell>
          <cell r="C2046" t="str">
            <v>UN</v>
          </cell>
          <cell r="D2046">
            <v>22.208600000000001</v>
          </cell>
        </row>
        <row r="2047">
          <cell r="A2047" t="str">
            <v>001.33.00680</v>
          </cell>
          <cell r="B2047" t="str">
            <v>Fornecimento e Instalação de Registro de Gaveta (Base) Docol 1/2 pol</v>
          </cell>
          <cell r="C2047" t="str">
            <v>UN</v>
          </cell>
          <cell r="D2047">
            <v>23.7286</v>
          </cell>
        </row>
        <row r="2048">
          <cell r="A2048" t="str">
            <v>001.33.00700</v>
          </cell>
          <cell r="B2048" t="str">
            <v>Fornecimento e Instalação de Registro de Gaveta (Base) Docol 3/4 pol</v>
          </cell>
          <cell r="C2048" t="str">
            <v>UN</v>
          </cell>
          <cell r="D2048">
            <v>25.129000000000001</v>
          </cell>
        </row>
        <row r="2049">
          <cell r="A2049" t="str">
            <v>001.33.00720</v>
          </cell>
          <cell r="B2049" t="str">
            <v>Fornecimento e Instalação de Registro de Gaveta (Base) Docol 1 pol</v>
          </cell>
          <cell r="C2049" t="str">
            <v>UN</v>
          </cell>
          <cell r="D2049">
            <v>32.219799999999999</v>
          </cell>
        </row>
        <row r="2050">
          <cell r="A2050" t="str">
            <v>001.33.00740</v>
          </cell>
          <cell r="B2050" t="str">
            <v>Fornecimento e Instalação de Registro de Gaveta (Base) Docol 1 1/4 pol</v>
          </cell>
          <cell r="C2050" t="str">
            <v>UN</v>
          </cell>
          <cell r="D2050">
            <v>39.695599999999999</v>
          </cell>
        </row>
        <row r="2051">
          <cell r="A2051" t="str">
            <v>001.33.00760</v>
          </cell>
          <cell r="B2051" t="str">
            <v>Fornecimento e Instalação de Registro de Gaveta (Base) Docol 1 1/2 pol</v>
          </cell>
          <cell r="C2051" t="str">
            <v>UN</v>
          </cell>
          <cell r="D2051">
            <v>46.996000000000002</v>
          </cell>
        </row>
        <row r="2052">
          <cell r="A2052" t="str">
            <v>001.33.00780</v>
          </cell>
          <cell r="B2052" t="str">
            <v>Fornecimento e Instalação de Registro de Gaveta (Base) Deca n.102 1/2 pol</v>
          </cell>
          <cell r="C2052" t="str">
            <v>UN</v>
          </cell>
          <cell r="D2052">
            <v>26.668600000000001</v>
          </cell>
        </row>
        <row r="2053">
          <cell r="A2053" t="str">
            <v>001.33.00800</v>
          </cell>
          <cell r="B2053" t="str">
            <v>Fornecimento e Instalação de Registro de Gaveta (Base) Deca n.202 3/4 pol</v>
          </cell>
          <cell r="C2053" t="str">
            <v>UN</v>
          </cell>
          <cell r="D2053">
            <v>27.248999999999999</v>
          </cell>
        </row>
        <row r="2054">
          <cell r="A2054" t="str">
            <v>001.33.00820</v>
          </cell>
          <cell r="B2054" t="str">
            <v>Fornecimento e Instalação de Registro de Gaveta (Base) Deca n.302 1 pol</v>
          </cell>
          <cell r="C2054" t="str">
            <v>UN</v>
          </cell>
          <cell r="D2054">
            <v>37.389800000000001</v>
          </cell>
        </row>
        <row r="2055">
          <cell r="A2055" t="str">
            <v>001.33.00840</v>
          </cell>
          <cell r="B2055" t="str">
            <v>Fornecimento e Instalação de Registro de Gaveta (Base) Deca n.402 1 1/4 pol</v>
          </cell>
          <cell r="C2055" t="str">
            <v>UN</v>
          </cell>
          <cell r="D2055">
            <v>50.715600000000002</v>
          </cell>
        </row>
        <row r="2056">
          <cell r="A2056" t="str">
            <v>001.33.00860</v>
          </cell>
          <cell r="B2056" t="str">
            <v>Fornecimento e Instalação de Registro de Gaveta (Base) Deca n.502 1 1/2 pol</v>
          </cell>
          <cell r="C2056" t="str">
            <v>UN</v>
          </cell>
          <cell r="D2056">
            <v>60.026000000000003</v>
          </cell>
        </row>
        <row r="2057">
          <cell r="A2057" t="str">
            <v>001.33.00880</v>
          </cell>
          <cell r="B2057" t="str">
            <v>Fornecimento e Instalação de Registro de Pressão (Base) Docol 1/2 pol</v>
          </cell>
          <cell r="C2057" t="str">
            <v>UN</v>
          </cell>
          <cell r="D2057">
            <v>25.118600000000001</v>
          </cell>
        </row>
        <row r="2058">
          <cell r="A2058" t="str">
            <v>001.33.00900</v>
          </cell>
          <cell r="B2058" t="str">
            <v>Fornecimento e Instalação de Registro de Pressão (Base) Docol 3/4 pol</v>
          </cell>
          <cell r="C2058" t="str">
            <v>UN</v>
          </cell>
          <cell r="D2058">
            <v>26.289000000000001</v>
          </cell>
        </row>
        <row r="2059">
          <cell r="A2059" t="str">
            <v>001.33.00920</v>
          </cell>
          <cell r="B2059" t="str">
            <v>Fornecimento e Instalação de Registro de Pressão (Base) Deca n.102 1/2 pol</v>
          </cell>
          <cell r="C2059" t="str">
            <v>UN</v>
          </cell>
          <cell r="D2059">
            <v>29.3886</v>
          </cell>
        </row>
        <row r="2060">
          <cell r="A2060" t="str">
            <v>001.33.00940</v>
          </cell>
          <cell r="B2060" t="str">
            <v>Fornecimento e Instalação de Registro de Pressão (Base) Deca n.202 3/4 pol</v>
          </cell>
          <cell r="C2060" t="str">
            <v>UN</v>
          </cell>
          <cell r="D2060">
            <v>30.009</v>
          </cell>
        </row>
        <row r="2061">
          <cell r="A2061" t="str">
            <v>001.33.00960</v>
          </cell>
          <cell r="B2061" t="str">
            <v>Fornecimento e Instalação de Acabamento Para Registro Cromado Linha Spot - Deca - 1 1/2  pol</v>
          </cell>
          <cell r="C2061" t="str">
            <v>UN</v>
          </cell>
          <cell r="D2061">
            <v>32.554600000000001</v>
          </cell>
        </row>
        <row r="2062">
          <cell r="A2062" t="str">
            <v>001.33.00980</v>
          </cell>
          <cell r="B2062" t="str">
            <v>Fornecimento e Instalação de Acabamento Para Registro Cromado Linha Itapema Bella - Docol -1 1/2  pol</v>
          </cell>
          <cell r="C2062" t="str">
            <v>UN</v>
          </cell>
          <cell r="D2062">
            <v>33.864600000000003</v>
          </cell>
        </row>
        <row r="2063">
          <cell r="A2063" t="str">
            <v>001.33.01000</v>
          </cell>
          <cell r="B2063" t="str">
            <v>Fornecimento e Instalação de Acabamento Para Registro Cromado Linha Spot - Deca - 3/4  pol</v>
          </cell>
          <cell r="C2063" t="str">
            <v>UN</v>
          </cell>
          <cell r="D2063">
            <v>25.899799999999999</v>
          </cell>
        </row>
        <row r="2064">
          <cell r="A2064" t="str">
            <v>001.33.01020</v>
          </cell>
          <cell r="B2064" t="str">
            <v>Fornecimento e Instalação de Acabamento Para Registro Cromado Linha Itapema Bella - Docol -3/4  pol</v>
          </cell>
          <cell r="C2064" t="str">
            <v>UN</v>
          </cell>
          <cell r="D2064">
            <v>24.298999999999999</v>
          </cell>
        </row>
        <row r="2065">
          <cell r="A2065" t="str">
            <v>001.33.01040</v>
          </cell>
          <cell r="B2065" t="str">
            <v>Fornecimento e Instalação de  Válvula Para Pia, Lavatório e Taque Em PVC Branco,  c/ Unha e s/Ladrão</v>
          </cell>
          <cell r="C2065" t="str">
            <v>UN</v>
          </cell>
          <cell r="D2065">
            <v>4.2176999999999998</v>
          </cell>
        </row>
        <row r="2066">
          <cell r="A2066" t="str">
            <v>001.33.01060</v>
          </cell>
          <cell r="B2066" t="str">
            <v>Fornecimento e Instalação de Válvula Para Pia, Lavatório ou Tanque Em PVC Cromado</v>
          </cell>
          <cell r="C2066" t="str">
            <v>UN</v>
          </cell>
          <cell r="D2066">
            <v>6.7885</v>
          </cell>
        </row>
        <row r="2067">
          <cell r="A2067" t="str">
            <v>001.33.01080</v>
          </cell>
          <cell r="B2067" t="str">
            <v>Fornecimento e Instalação de Válvula P/ Pia, Lavatório ou Tanque Em Metal  Cromado</v>
          </cell>
          <cell r="C2067" t="str">
            <v>UN</v>
          </cell>
          <cell r="D2067">
            <v>23.127700000000001</v>
          </cell>
        </row>
        <row r="2068">
          <cell r="A2068" t="str">
            <v>001.33.01100</v>
          </cell>
          <cell r="B2068" t="str">
            <v>Fornecimento e Instalação de Válvula P/ Pia Americana de Metal Cromada 3 1/2"""""""""""""""""""""""""""""""" x 1 1/2""""""""""""""""""""""""""""""""</v>
          </cell>
          <cell r="C2068" t="str">
            <v>UN</v>
          </cell>
          <cell r="D2068">
            <v>23.122900000000001</v>
          </cell>
        </row>
        <row r="2069">
          <cell r="A2069" t="str">
            <v>001.33.01120</v>
          </cell>
          <cell r="B2069" t="str">
            <v>Fornecimento e Instalação de Válvula de Descarga Docol (BASE) 1 1/4""""""""""""""""""""""""""""""""</v>
          </cell>
          <cell r="C2069" t="str">
            <v>UN</v>
          </cell>
          <cell r="D2069">
            <v>74.502499999999998</v>
          </cell>
        </row>
        <row r="2070">
          <cell r="A2070" t="str">
            <v>001.33.01140</v>
          </cell>
          <cell r="B2070" t="str">
            <v>Fornecimento e Instalação de Válvula de Descarga Docol (BASE) 1 1/2""""""""""""""""""""""""""""""""</v>
          </cell>
          <cell r="C2070" t="str">
            <v>UN</v>
          </cell>
          <cell r="D2070">
            <v>66.202500000000001</v>
          </cell>
        </row>
        <row r="2071">
          <cell r="A2071" t="str">
            <v>001.33.01160</v>
          </cell>
          <cell r="B2071" t="str">
            <v>Fornecimento e Instalação de Válvula de Descarga Deca (BASE)  1 1/2 """"""""""""""""""""""""""""""""</v>
          </cell>
          <cell r="C2071" t="str">
            <v>UN</v>
          </cell>
          <cell r="D2071">
            <v>72.498000000000005</v>
          </cell>
        </row>
        <row r="2072">
          <cell r="A2072" t="str">
            <v>001.33.01180</v>
          </cell>
          <cell r="B2072" t="str">
            <v>Fornecimento e Instalação Acabamento de Válvula de Descarga Docol, em PVC</v>
          </cell>
          <cell r="C2072" t="str">
            <v>UN</v>
          </cell>
          <cell r="D2072">
            <v>21.480399999999999</v>
          </cell>
        </row>
        <row r="2073">
          <cell r="A2073" t="str">
            <v>001.33.01200</v>
          </cell>
          <cell r="B2073" t="str">
            <v>Fornecimento e Instalação Acabamento de Válvula de Descarga Docol, em Metal Cromado</v>
          </cell>
          <cell r="C2073" t="str">
            <v>UN</v>
          </cell>
          <cell r="D2073">
            <v>70.3904</v>
          </cell>
        </row>
        <row r="2074">
          <cell r="A2074" t="str">
            <v>001.33.01220</v>
          </cell>
          <cell r="B2074" t="str">
            <v>Fornecimento e Instalação Acabamento de Válvula de Descarga Docol, em Aço Escovado Acetinado</v>
          </cell>
          <cell r="C2074" t="str">
            <v>UN</v>
          </cell>
          <cell r="D2074">
            <v>70.3904</v>
          </cell>
        </row>
        <row r="2075">
          <cell r="A2075" t="str">
            <v>001.33.01240</v>
          </cell>
          <cell r="B2075" t="str">
            <v>Fornecimento e Instalação  Acabamento de Válvula de Descarga Deca,  PVC na Cor Branca</v>
          </cell>
          <cell r="C2075" t="str">
            <v>UN</v>
          </cell>
          <cell r="D2075">
            <v>24.781199999999998</v>
          </cell>
        </row>
        <row r="2076">
          <cell r="A2076" t="str">
            <v>001.33.01260</v>
          </cell>
          <cell r="B2076" t="str">
            <v>Fornecimento e Instalação  Acabamento de Válvula de Descarga Deca,  Metal Cromado</v>
          </cell>
          <cell r="C2076" t="str">
            <v>UN</v>
          </cell>
          <cell r="D2076">
            <v>52.5304</v>
          </cell>
        </row>
        <row r="2077">
          <cell r="A2077" t="str">
            <v>001.33.01280</v>
          </cell>
          <cell r="B2077" t="str">
            <v>Fornecimento e Instalação deTubo de Descida Para Vávula de Descarga de PVC Rígido, Incl. Joelho e Anel de Borracha</v>
          </cell>
          <cell r="C2077" t="str">
            <v>UN</v>
          </cell>
          <cell r="D2077">
            <v>8.9291999999999998</v>
          </cell>
        </row>
        <row r="2078">
          <cell r="A2078" t="str">
            <v>001.33.01300</v>
          </cell>
          <cell r="B2078" t="str">
            <v>Fornecimento e Instalação de Reparo de Válvula de Descarga 1 1/4"""""""""""""""""""""""""""""""" e 1 1/2""""""""""""""""""""""""""""""""</v>
          </cell>
          <cell r="C2078" t="str">
            <v>UN</v>
          </cell>
          <cell r="D2078">
            <v>26.096399999999999</v>
          </cell>
        </row>
        <row r="2079">
          <cell r="A2079" t="str">
            <v>001.34</v>
          </cell>
          <cell r="B2079" t="str">
            <v>INSTALAÇÕES HIDRÁULICAS - LOUÇAS E METAIS</v>
          </cell>
        </row>
        <row r="2080">
          <cell r="A2080" t="str">
            <v>001.34.00020</v>
          </cell>
          <cell r="B2080" t="str">
            <v>Fornecimento e instalação de torneira de pressão para pia marca deca ref. c 1157 comprimento 210mm com arejador</v>
          </cell>
          <cell r="C2080" t="str">
            <v>UN</v>
          </cell>
          <cell r="D2080">
            <v>70.4773</v>
          </cell>
        </row>
        <row r="2081">
          <cell r="A2081" t="str">
            <v>001.34.00040</v>
          </cell>
          <cell r="B2081" t="str">
            <v>Fornecimento e instalação de torneira de pressão para pia marca deca ref. 1158 c 39 de 1/2 pol</v>
          </cell>
          <cell r="C2081" t="str">
            <v>UN</v>
          </cell>
          <cell r="D2081">
            <v>44.567300000000003</v>
          </cell>
        </row>
        <row r="2082">
          <cell r="A2082" t="str">
            <v>001.34.00060</v>
          </cell>
          <cell r="B2082" t="str">
            <v>Fornecimento e instalação de torneira de pressão para pia marca deca ref. 1158 c 39 de 3/4 pol</v>
          </cell>
          <cell r="C2082" t="str">
            <v>UN</v>
          </cell>
          <cell r="D2082">
            <v>50.6173</v>
          </cell>
        </row>
        <row r="2083">
          <cell r="A2083" t="str">
            <v>001.34.00080</v>
          </cell>
          <cell r="B2083" t="str">
            <v>Fornecimento e instalação de torneira de pressão para pia marca deca ref. 1159 c 39 de 1/2 pol com arejador</v>
          </cell>
          <cell r="C2083" t="str">
            <v>UN</v>
          </cell>
          <cell r="D2083">
            <v>58.677300000000002</v>
          </cell>
        </row>
        <row r="2084">
          <cell r="A2084" t="str">
            <v>001.34.00100</v>
          </cell>
          <cell r="B2084" t="str">
            <v>Fornecimento e instalação de torneira de pressão para pia marca deca ref. 1159 c 39 de 3/4 pol com arejador</v>
          </cell>
          <cell r="C2084" t="str">
            <v>UN</v>
          </cell>
          <cell r="D2084">
            <v>58.677300000000002</v>
          </cell>
        </row>
        <row r="2085">
          <cell r="A2085" t="str">
            <v>001.34.00120</v>
          </cell>
          <cell r="B2085" t="str">
            <v>Fornecimento e instalação de torneira de pressão para pia marca deca ref. 1167 c 40 tip mesa bica móvel</v>
          </cell>
          <cell r="C2085" t="str">
            <v>UN</v>
          </cell>
          <cell r="D2085">
            <v>82.577299999999994</v>
          </cell>
        </row>
        <row r="2086">
          <cell r="A2086" t="str">
            <v>001.34.00140</v>
          </cell>
          <cell r="B2086" t="str">
            <v>Fornecimento e instalação de torneira de pressão para pia marca deca cromada - tipo parede - bica móvelc 50 1168</v>
          </cell>
          <cell r="C2086" t="str">
            <v>UN</v>
          </cell>
          <cell r="D2086">
            <v>81.677300000000002</v>
          </cell>
        </row>
        <row r="2087">
          <cell r="A2087" t="str">
            <v>001.34.00160</v>
          </cell>
          <cell r="B2087" t="str">
            <v>Fornecimento e instalação de torneira de pressao p/ pia de cozinha - tipo parede - c 39 - bica móvel de 3/4 pol</v>
          </cell>
          <cell r="C2087" t="str">
            <v>UN</v>
          </cell>
          <cell r="D2087">
            <v>51.557299999999998</v>
          </cell>
        </row>
        <row r="2088">
          <cell r="A2088" t="str">
            <v>001.34.00180</v>
          </cell>
          <cell r="B2088" t="str">
            <v>Fornecmento e instalação de torneira de pressão para pia de cozinha - docol mod. 1158 - 1/2 pol</v>
          </cell>
          <cell r="C2088" t="str">
            <v>UN</v>
          </cell>
          <cell r="D2088">
            <v>37.767299999999999</v>
          </cell>
        </row>
        <row r="2089">
          <cell r="A2089" t="str">
            <v>001.34.00200</v>
          </cell>
          <cell r="B2089" t="str">
            <v>Fornecimento e instalação de torneira de pressão para pia de cozinha mod. 1544 - tipo parede - bica movel</v>
          </cell>
          <cell r="C2089" t="str">
            <v>UN</v>
          </cell>
          <cell r="D2089">
            <v>84.777299999999997</v>
          </cell>
        </row>
        <row r="2090">
          <cell r="A2090" t="str">
            <v>001.34.00220</v>
          </cell>
          <cell r="B2090" t="str">
            <v>Fornecimento e instalação de torneira de pressão para pia de cozinha - marca docol mod. 1158 - 3/4 pol</v>
          </cell>
          <cell r="C2090" t="str">
            <v>UN</v>
          </cell>
          <cell r="D2090">
            <v>37.717300000000002</v>
          </cell>
        </row>
        <row r="2091">
          <cell r="A2091" t="str">
            <v>001.34.00240</v>
          </cell>
          <cell r="B2091" t="str">
            <v>Fornecimento e instalação de torneira de pressão para pia de cozinha  - marca docol  mod. 1542 - tipo misturador p/ pia</v>
          </cell>
          <cell r="C2091" t="str">
            <v>UN</v>
          </cell>
          <cell r="D2091">
            <v>382.85359999999997</v>
          </cell>
        </row>
        <row r="2092">
          <cell r="A2092" t="str">
            <v>001.34.00260</v>
          </cell>
          <cell r="B2092" t="str">
            <v>Fornecimento e Instalação de Torneira de PVC para Pia de Cozinha 1/2 Pol</v>
          </cell>
          <cell r="C2092" t="str">
            <v>UN</v>
          </cell>
          <cell r="D2092">
            <v>3.0375999999999999</v>
          </cell>
        </row>
        <row r="2093">
          <cell r="A2093" t="str">
            <v>001.34.00280</v>
          </cell>
          <cell r="B2093" t="str">
            <v>Fornecimento e Instalação de Torneira de PVC para Pia de Cozinha 3/4 Pol</v>
          </cell>
          <cell r="C2093" t="str">
            <v>UN</v>
          </cell>
          <cell r="D2093">
            <v>3.4876</v>
          </cell>
        </row>
        <row r="2094">
          <cell r="A2094" t="str">
            <v>001.34.00300</v>
          </cell>
          <cell r="B2094" t="str">
            <v>Fornecimento e instalação de torneira de pressão para lavatório marca deca ref. 1194 c 45 de 1/2 pol</v>
          </cell>
          <cell r="C2094" t="str">
            <v>UN</v>
          </cell>
          <cell r="D2094">
            <v>117.1673</v>
          </cell>
        </row>
        <row r="2095">
          <cell r="A2095" t="str">
            <v>001.34.00320</v>
          </cell>
          <cell r="B2095" t="str">
            <v>Fornecimento e instalação de torneira de pressão para lavatório marca deca ref. 1199 c 50 de 1/2 pol</v>
          </cell>
          <cell r="C2095" t="str">
            <v>UN</v>
          </cell>
          <cell r="D2095">
            <v>62.1873</v>
          </cell>
        </row>
        <row r="2096">
          <cell r="A2096" t="str">
            <v>001.34.00340</v>
          </cell>
          <cell r="B2096" t="str">
            <v>Fornecimento e instalação de torneira de pressão para lavatório 1/2 pol - mod. itapema - docol</v>
          </cell>
          <cell r="C2096" t="str">
            <v>UN</v>
          </cell>
          <cell r="D2096">
            <v>37.9773</v>
          </cell>
        </row>
        <row r="2097">
          <cell r="A2097" t="str">
            <v>001.34.00360</v>
          </cell>
          <cell r="B2097" t="str">
            <v>Fornecimento e Instalação de Torneira de PVC para Lavatório 1/2 Pol</v>
          </cell>
          <cell r="C2097" t="str">
            <v>UN</v>
          </cell>
          <cell r="D2097">
            <v>6.9276</v>
          </cell>
        </row>
        <row r="2098">
          <cell r="A2098" t="str">
            <v>001.34.00380</v>
          </cell>
          <cell r="B2098" t="str">
            <v>Fornecimento e instalação de torneira para uso geral marca deca ref. 1153 c 39 com adaptador para mangueira</v>
          </cell>
          <cell r="C2098" t="str">
            <v>UN</v>
          </cell>
          <cell r="D2098">
            <v>47.409300000000002</v>
          </cell>
        </row>
        <row r="2099">
          <cell r="A2099" t="str">
            <v>001.34.00400</v>
          </cell>
          <cell r="B2099" t="str">
            <v>Fornecimento e instalação de torneira para uso geral marca deca ref. 1153 c 39 de 1/2 pol (maq tauque)</v>
          </cell>
          <cell r="C2099" t="str">
            <v>UN</v>
          </cell>
          <cell r="D2099">
            <v>40.6873</v>
          </cell>
        </row>
        <row r="2100">
          <cell r="A2100" t="str">
            <v>001.34.00420</v>
          </cell>
          <cell r="B2100" t="str">
            <v>Fornecimento e instalação de torneira p/ uso geral metálica p/ jardim c/ adaptador p/ mangueira mod.1130 -</v>
          </cell>
          <cell r="C2100" t="str">
            <v>UN</v>
          </cell>
          <cell r="D2100">
            <v>39.567300000000003</v>
          </cell>
        </row>
        <row r="2101">
          <cell r="A2101" t="str">
            <v>001.34.00440</v>
          </cell>
          <cell r="B2101" t="str">
            <v>Fornecimento e Instalação de Ducha Higiênica 1167 C 43 Metal Cromado</v>
          </cell>
          <cell r="C2101" t="str">
            <v>UN</v>
          </cell>
          <cell r="D2101">
            <v>58.081099999999999</v>
          </cell>
        </row>
        <row r="2102">
          <cell r="A2102" t="str">
            <v>001.34.00460</v>
          </cell>
          <cell r="B2102" t="str">
            <v>Fornecimento e Instalação de Torneira de PVC para Uso Geral 1/2 Pol</v>
          </cell>
          <cell r="C2102" t="str">
            <v>UN</v>
          </cell>
          <cell r="D2102">
            <v>2.8875999999999999</v>
          </cell>
        </row>
        <row r="2103">
          <cell r="A2103" t="str">
            <v>001.34.00480</v>
          </cell>
          <cell r="B2103" t="str">
            <v>Fornecimento e Instalação de Torneira de PVC Curta Para Tanque 1/2 Pol</v>
          </cell>
          <cell r="C2103" t="str">
            <v>UN</v>
          </cell>
          <cell r="D2103">
            <v>2.8875999999999999</v>
          </cell>
        </row>
        <row r="2104">
          <cell r="A2104" t="str">
            <v>001.34.00500</v>
          </cell>
          <cell r="B2104" t="str">
            <v>Fornecimento e Instalação de Torneira de PVC Curta Para Tanque 3/4 Pol</v>
          </cell>
          <cell r="C2104" t="str">
            <v>UN</v>
          </cell>
          <cell r="D2104">
            <v>3.3376000000000001</v>
          </cell>
        </row>
        <row r="2105">
          <cell r="A2105" t="str">
            <v>001.34.00520</v>
          </cell>
          <cell r="B2105" t="str">
            <v>Fornecimento e Instalação de Ducha Higiênica CR 1984 C 50 Jet Flex - Perflex</v>
          </cell>
          <cell r="C2105" t="str">
            <v>UN</v>
          </cell>
          <cell r="D2105">
            <v>114.0911</v>
          </cell>
        </row>
        <row r="2106">
          <cell r="A2106" t="str">
            <v>001.34.00540</v>
          </cell>
          <cell r="B2106" t="str">
            <v>Fornecimento e Instalação de Lavatório de Louça Branca com Coluna de Primeira (Linha Ravena) Inclusive Acessórios de Fixação</v>
          </cell>
          <cell r="C2106" t="str">
            <v>UN</v>
          </cell>
          <cell r="D2106">
            <v>108.8947</v>
          </cell>
        </row>
        <row r="2107">
          <cell r="A2107" t="str">
            <v>001.34.00560</v>
          </cell>
          <cell r="B2107" t="str">
            <v>Fornecimento e Instalação de Lavatório de Louça Branca com Coluna de Primeira (Linha Izzi) Inclusive Acessórios de Fixação</v>
          </cell>
          <cell r="C2107" t="str">
            <v>UN</v>
          </cell>
          <cell r="D2107">
            <v>74.884699999999995</v>
          </cell>
        </row>
        <row r="2108">
          <cell r="A2108" t="str">
            <v>001.34.00580</v>
          </cell>
          <cell r="B2108" t="str">
            <v>Fornecimento e Instalação de Cuba de Embutir Oval Deca, na Cor Branca , s/ Válvula</v>
          </cell>
          <cell r="C2108" t="str">
            <v>UN</v>
          </cell>
          <cell r="D2108">
            <v>49.744300000000003</v>
          </cell>
        </row>
        <row r="2109">
          <cell r="A2109" t="str">
            <v>001.34.00600</v>
          </cell>
          <cell r="B2109" t="str">
            <v>Fornecimento e Instalação de Bacia Sanitária de Louça Branca de Primeira (Linha Ravena) Inclusive Acessórios de Fixação</v>
          </cell>
          <cell r="C2109" t="str">
            <v>UN</v>
          </cell>
          <cell r="D2109">
            <v>105.51430000000001</v>
          </cell>
        </row>
        <row r="2110">
          <cell r="A2110" t="str">
            <v>001.34.00620</v>
          </cell>
          <cell r="B2110" t="str">
            <v>Fornecimento e Instalação de Bacia Sanitária de Louça Branca de Primeira (Linha Ravena)  c/ Caixa Acoplada Inclusive Acessórios de Fixação</v>
          </cell>
          <cell r="C2110" t="str">
            <v>UN</v>
          </cell>
          <cell r="D2110">
            <v>217.86429999999999</v>
          </cell>
        </row>
        <row r="2111">
          <cell r="A2111" t="str">
            <v>001.34.00640</v>
          </cell>
          <cell r="B2111" t="str">
            <v>Fornecimento e Instalação de Bacia Sanitária de Louça Branca de Primeira (Linha Izzi) Inclusive Acessórios de Fixação</v>
          </cell>
          <cell r="C2111" t="str">
            <v>UN</v>
          </cell>
          <cell r="D2111">
            <v>65.684299999999993</v>
          </cell>
        </row>
        <row r="2112">
          <cell r="A2112" t="str">
            <v>001.34.00660</v>
          </cell>
          <cell r="B2112" t="str">
            <v>Fornecimento e Instalação de Assenta Plastico Standard Branco Para Bacia Sanitária</v>
          </cell>
          <cell r="C2112" t="str">
            <v>UN</v>
          </cell>
          <cell r="D2112">
            <v>11.913500000000001</v>
          </cell>
        </row>
        <row r="2113">
          <cell r="A2113" t="str">
            <v>001.34.00680</v>
          </cell>
          <cell r="B2113" t="str">
            <v>Fornecimento e Instalação de Assento Plástico Almofadado de Primeira Branco Para Bacia Sanitária</v>
          </cell>
          <cell r="C2113" t="str">
            <v>UN</v>
          </cell>
          <cell r="D2113">
            <v>40.8035</v>
          </cell>
        </row>
        <row r="2114">
          <cell r="A2114" t="str">
            <v>001.34.00700</v>
          </cell>
          <cell r="B2114" t="str">
            <v>Fornecimento e Instalação de Mictório de Louça Branca Incepa de Primeira, Incl. Assessórios de Fixação</v>
          </cell>
          <cell r="C2114" t="str">
            <v>UN</v>
          </cell>
          <cell r="D2114">
            <v>105.2743</v>
          </cell>
        </row>
        <row r="2115">
          <cell r="A2115" t="str">
            <v>001.34.00720</v>
          </cell>
          <cell r="B2115" t="str">
            <v>Fornecimento e Instalação de Mictório de Aço Inoxidável de 1.20 m Inclusive Acessórios de Fixação</v>
          </cell>
          <cell r="C2115" t="str">
            <v>UN</v>
          </cell>
          <cell r="D2115">
            <v>397.40940000000001</v>
          </cell>
        </row>
        <row r="2116">
          <cell r="A2116" t="str">
            <v>001.34.00740</v>
          </cell>
          <cell r="B2116" t="str">
            <v>Fornecimento e Instalação de Kit Assessórios Para Banheiro 05 Peças Linha Evidence Deca</v>
          </cell>
          <cell r="C2116" t="str">
            <v>UN</v>
          </cell>
          <cell r="D2116">
            <v>316.91430000000003</v>
          </cell>
        </row>
        <row r="2117">
          <cell r="A2117" t="str">
            <v>001.34.00760</v>
          </cell>
          <cell r="B2117" t="str">
            <v>Fornecimento e Instalação de Kit Assessórios Para Banheiro 05 Peças Linha Single CHR Docol</v>
          </cell>
          <cell r="C2117" t="str">
            <v>UN</v>
          </cell>
          <cell r="D2117">
            <v>250.5943</v>
          </cell>
        </row>
        <row r="2118">
          <cell r="A2118" t="str">
            <v>001.34.00780</v>
          </cell>
          <cell r="B2118" t="str">
            <v>Fornecimento e Instalação de Kit Assessórios Para Banheiro 05 Peças Linha Popular</v>
          </cell>
          <cell r="C2118" t="str">
            <v>UN</v>
          </cell>
          <cell r="D2118">
            <v>32.504300000000001</v>
          </cell>
        </row>
        <row r="2119">
          <cell r="A2119" t="str">
            <v>001.34.00800</v>
          </cell>
          <cell r="B2119" t="str">
            <v>Fornecimento e Instalação  de Espelho para Lavatorio Oval Grande 45 cm x 56 cm</v>
          </cell>
          <cell r="C2119" t="str">
            <v>UN</v>
          </cell>
          <cell r="D2119">
            <v>64.993799999999993</v>
          </cell>
        </row>
        <row r="2120">
          <cell r="A2120" t="str">
            <v>001.34.00820</v>
          </cell>
          <cell r="B2120" t="str">
            <v>Fornecimento e Instalação  de Espelho para Lavatorio Oval 33 cm x 44 cm</v>
          </cell>
          <cell r="C2120" t="str">
            <v>UN</v>
          </cell>
          <cell r="D2120">
            <v>49.433799999999998</v>
          </cell>
        </row>
        <row r="2121">
          <cell r="A2121" t="str">
            <v>001.34.00840</v>
          </cell>
          <cell r="B2121" t="str">
            <v>Fornecimento e instalação de chuveiro de pvc branco n. 1 da cipla ou similar</v>
          </cell>
          <cell r="C2121" t="str">
            <v>UN</v>
          </cell>
          <cell r="D2121">
            <v>5.75</v>
          </cell>
        </row>
        <row r="2122">
          <cell r="A2122" t="str">
            <v>001.34.00860</v>
          </cell>
          <cell r="B2122" t="str">
            <v>Fornecimento e instalação de chuveiro de pvc cromado n. 2 da cipla ou similar</v>
          </cell>
          <cell r="C2122" t="str">
            <v>UN</v>
          </cell>
          <cell r="D2122">
            <v>13.44</v>
          </cell>
        </row>
        <row r="2123">
          <cell r="A2123" t="str">
            <v>001.34.00880</v>
          </cell>
          <cell r="B2123" t="str">
            <v>Fornecimento e Instalação de Anel de Vedação Para Bacia Sanitária</v>
          </cell>
          <cell r="C2123" t="str">
            <v>UN</v>
          </cell>
          <cell r="D2123">
            <v>16.5639</v>
          </cell>
        </row>
        <row r="2124">
          <cell r="A2124" t="str">
            <v>001.34.00900</v>
          </cell>
          <cell r="B2124" t="str">
            <v>Fornecimento e Instalação de Chuveiro Elétrico 110v ou 220v 03 Temperaturas, Incl. Assessórios</v>
          </cell>
          <cell r="C2124" t="str">
            <v>UN</v>
          </cell>
          <cell r="D2124">
            <v>40.992199999999997</v>
          </cell>
        </row>
        <row r="2125">
          <cell r="A2125" t="str">
            <v>001.34.00920</v>
          </cell>
          <cell r="B2125" t="str">
            <v>Fornecimento e Instalação de Ligação  para Bacia Sanitária em Tubo em PVC Rigido Branco de 40mm</v>
          </cell>
          <cell r="C2125" t="str">
            <v>UN</v>
          </cell>
          <cell r="D2125">
            <v>4.0934999999999997</v>
          </cell>
        </row>
        <row r="2126">
          <cell r="A2126" t="str">
            <v>001.34.00940</v>
          </cell>
          <cell r="B2126" t="str">
            <v>Fornecimento e Instalação de Ligação  para Bacia Sanitária em Tubo em PVC Rigido Cromado de 40mm</v>
          </cell>
          <cell r="C2126" t="str">
            <v>UN</v>
          </cell>
          <cell r="D2126">
            <v>9.2934999999999999</v>
          </cell>
        </row>
        <row r="2127">
          <cell r="A2127" t="str">
            <v>001.34.00960</v>
          </cell>
          <cell r="B2127" t="str">
            <v>Fornecimento e Instalação de Ligação  para Bacia Sanitária em Tubo em Metal Cromado de 40mm</v>
          </cell>
          <cell r="C2127" t="str">
            <v>UN</v>
          </cell>
          <cell r="D2127">
            <v>24.483499999999999</v>
          </cell>
        </row>
        <row r="2128">
          <cell r="A2128" t="str">
            <v>001.34.00980</v>
          </cell>
          <cell r="B2128" t="str">
            <v>Fornecimento e Instalação de SPUD de Borracha P/ Bacia Sanitária</v>
          </cell>
          <cell r="C2128" t="str">
            <v>UN</v>
          </cell>
          <cell r="D2128">
            <v>1.4718</v>
          </cell>
        </row>
        <row r="2129">
          <cell r="A2129" t="str">
            <v>001.34.01000</v>
          </cell>
          <cell r="B2129" t="str">
            <v>Fornecimento e Instalação de Caixa de Descarga Externa em PVC Branco Inclusive Tubo de Descarga e Acessórios</v>
          </cell>
          <cell r="C2129" t="str">
            <v>CJ</v>
          </cell>
          <cell r="D2129">
            <v>28.107800000000001</v>
          </cell>
        </row>
        <row r="2130">
          <cell r="A2130" t="str">
            <v>001.34.01020</v>
          </cell>
          <cell r="B2130" t="str">
            <v>Fornecimento e Instalação de Engate Plástico Flexível PVC Branco 40 cm</v>
          </cell>
          <cell r="C2130" t="str">
            <v>UN</v>
          </cell>
          <cell r="D2130">
            <v>3.7452000000000001</v>
          </cell>
        </row>
        <row r="2131">
          <cell r="A2131" t="str">
            <v>001.34.01040</v>
          </cell>
          <cell r="B2131" t="str">
            <v>Fornecimento e Instalação de Engate Plástico Flexível PVC Branco 30 cm</v>
          </cell>
          <cell r="C2131" t="str">
            <v>UN</v>
          </cell>
          <cell r="D2131">
            <v>3.4752000000000001</v>
          </cell>
        </row>
        <row r="2132">
          <cell r="A2132" t="str">
            <v>001.34.01060</v>
          </cell>
          <cell r="B2132" t="str">
            <v>Fornecimento e Instalação de Engate Metal Flexível Cromado 40 cm</v>
          </cell>
          <cell r="C2132" t="str">
            <v>UN</v>
          </cell>
          <cell r="D2132">
            <v>43.3752</v>
          </cell>
        </row>
        <row r="2133">
          <cell r="A2133" t="str">
            <v>001.34.01080</v>
          </cell>
          <cell r="B2133" t="str">
            <v>Fornecimento e Instalação de Engate Metal Flexível Cromado 30 cm</v>
          </cell>
          <cell r="C2133" t="str">
            <v>UN</v>
          </cell>
          <cell r="D2133">
            <v>19.815200000000001</v>
          </cell>
        </row>
        <row r="2134">
          <cell r="A2134" t="str">
            <v>001.35</v>
          </cell>
          <cell r="B2134" t="str">
            <v>INSTALAÇÕES HIDRÁULICAS - CUBAS E TANQUE</v>
          </cell>
        </row>
        <row r="2135">
          <cell r="A2135" t="str">
            <v>001.35.00020</v>
          </cell>
          <cell r="B2135" t="str">
            <v>Fornecimento e Instalação de Banca ou Tampo em Aço Inoxidável de 1.20x0.60m, 1 Cuba Oval, Incl. Válvula Americana</v>
          </cell>
          <cell r="C2135" t="str">
            <v>UN</v>
          </cell>
          <cell r="D2135">
            <v>178.25409999999999</v>
          </cell>
        </row>
        <row r="2136">
          <cell r="A2136" t="str">
            <v>001.35.00040</v>
          </cell>
          <cell r="B2136" t="str">
            <v>Fornecimento e Instalação de Banca ou Tampo em Aço Inoxidável de 1.60x0.60m, 2 Cubas Oval, Incl. Válvula Americana</v>
          </cell>
          <cell r="C2136" t="str">
            <v>UN</v>
          </cell>
          <cell r="D2136">
            <v>296.73410000000001</v>
          </cell>
        </row>
        <row r="2137">
          <cell r="A2137" t="str">
            <v>001.35.00060</v>
          </cell>
          <cell r="B2137" t="str">
            <v>Fornecimento e Instalação de Banca ou Tampo em Aço Inoxidável de 1.80x0.60m, 1 Cubas Retangular, Incl. Válvula Americana</v>
          </cell>
          <cell r="C2137" t="str">
            <v>UN</v>
          </cell>
          <cell r="D2137">
            <v>328.47410000000002</v>
          </cell>
        </row>
        <row r="2138">
          <cell r="A2138" t="str">
            <v>001.35.00080</v>
          </cell>
          <cell r="B2138" t="str">
            <v>Fornecimento e Instalação de Banca ou Tampo em Aço Inoxidável de 1.80x0.60m, 2 Cubas Retangular, Incl. Válvula Americana</v>
          </cell>
          <cell r="C2138" t="str">
            <v>UN</v>
          </cell>
          <cell r="D2138">
            <v>344.82409999999999</v>
          </cell>
        </row>
        <row r="2139">
          <cell r="A2139" t="str">
            <v>001.35.00100</v>
          </cell>
          <cell r="B2139" t="str">
            <v>Fornecimento e Instalação de Cuba Em Aço Inox 304 Dim. 350 x 560 MM,  s/ Válvula Americana</v>
          </cell>
          <cell r="C2139" t="str">
            <v>UN</v>
          </cell>
          <cell r="D2139">
            <v>118.6781</v>
          </cell>
        </row>
        <row r="2140">
          <cell r="A2140" t="str">
            <v>001.35.00120</v>
          </cell>
          <cell r="B2140" t="str">
            <v>Fornecimento e Instalação de Banca ou Tampo em Mármore Sintético 100 x 56 cm, 01 Cuba, s/ Válvula</v>
          </cell>
          <cell r="C2140" t="str">
            <v>UN</v>
          </cell>
          <cell r="D2140">
            <v>66.889099999999999</v>
          </cell>
        </row>
        <row r="2141">
          <cell r="A2141" t="str">
            <v>001.35.00140</v>
          </cell>
          <cell r="B2141" t="str">
            <v>Fornecimento e Instalação de Banca ou Tampo em Mármore Sintético 180 x 56 cm, 02 Cubas, s/ Válvula</v>
          </cell>
          <cell r="C2141" t="str">
            <v>UN</v>
          </cell>
          <cell r="D2141">
            <v>175.58410000000001</v>
          </cell>
        </row>
        <row r="2142">
          <cell r="A2142" t="str">
            <v>001.35.00160</v>
          </cell>
          <cell r="B2142" t="str">
            <v>Fornecimento e Instalação de Tanque em Mármore Sintético 100 x 56 cm, 01 Cuba, s/ Válvula</v>
          </cell>
          <cell r="C2142" t="str">
            <v>UN</v>
          </cell>
          <cell r="D2142">
            <v>102.69410000000001</v>
          </cell>
        </row>
        <row r="2143">
          <cell r="A2143" t="str">
            <v>001.35.00180</v>
          </cell>
          <cell r="B2143" t="str">
            <v>Fornecimento e Instalação de Tanque em Mármore Sintético 115 x 60 cm, 02 Cubas, s/ Válvula</v>
          </cell>
          <cell r="C2143" t="str">
            <v>UN</v>
          </cell>
          <cell r="D2143">
            <v>143.86410000000001</v>
          </cell>
        </row>
        <row r="2144">
          <cell r="A2144" t="str">
            <v>001.35.00200</v>
          </cell>
          <cell r="B2144" t="str">
            <v>Fornecimento e Instalação de Tanque em Mármore Sintético 165 x 60 cm, 03 Cubas, s/ Válvula</v>
          </cell>
          <cell r="C2144" t="str">
            <v>UN</v>
          </cell>
          <cell r="D2144">
            <v>213.47409999999999</v>
          </cell>
        </row>
        <row r="2145">
          <cell r="A2145" t="str">
            <v>001.35.00220</v>
          </cell>
          <cell r="B2145" t="str">
            <v>Fornecimento e Instalação de Tanque em PVC 15 Lts, s/ Válvula</v>
          </cell>
          <cell r="C2145" t="str">
            <v>UN</v>
          </cell>
          <cell r="D2145">
            <v>38.848100000000002</v>
          </cell>
        </row>
        <row r="2146">
          <cell r="A2146" t="str">
            <v>001.35.00240</v>
          </cell>
          <cell r="B2146" t="str">
            <v>Fornecimento e Instalação de Tanque em PVC 24 Lts, s/ Válvula</v>
          </cell>
          <cell r="C2146" t="str">
            <v>UN</v>
          </cell>
          <cell r="D2146">
            <v>65.754099999999994</v>
          </cell>
        </row>
        <row r="2147">
          <cell r="A2147" t="str">
            <v>001.35.00260</v>
          </cell>
          <cell r="B2147" t="str">
            <v>Fornecimento e Instalação de Sifão Sanfonado Flexível  Universal</v>
          </cell>
          <cell r="C2147" t="str">
            <v>UN</v>
          </cell>
          <cell r="D2147">
            <v>9.2240000000000002</v>
          </cell>
        </row>
        <row r="2148">
          <cell r="A2148" t="str">
            <v>001.35.00280</v>
          </cell>
          <cell r="B2148" t="str">
            <v>Fornecimento e Instalação de Sifão Tipo Copo Em PVC Branco</v>
          </cell>
          <cell r="C2148" t="str">
            <v>UN</v>
          </cell>
          <cell r="D2148">
            <v>10.874000000000001</v>
          </cell>
        </row>
        <row r="2149">
          <cell r="A2149" t="str">
            <v>001.35.00300</v>
          </cell>
          <cell r="B2149" t="str">
            <v>Fornecimento e Instalação de Sifão Tipo Copo Em PVC Cromado</v>
          </cell>
          <cell r="C2149" t="str">
            <v>UN</v>
          </cell>
          <cell r="D2149">
            <v>22.204000000000001</v>
          </cell>
        </row>
        <row r="2150">
          <cell r="A2150" t="str">
            <v>001.35.00320</v>
          </cell>
          <cell r="B2150" t="str">
            <v>Fornecimento e Instalação de Sifão Tipo Copo Em Metal Cromado 1 x 1 1/2""""""""""""""""</v>
          </cell>
          <cell r="C2150" t="str">
            <v>UN</v>
          </cell>
          <cell r="D2150">
            <v>45.283999999999999</v>
          </cell>
        </row>
        <row r="2151">
          <cell r="A2151" t="str">
            <v>001.35.00340</v>
          </cell>
          <cell r="B2151" t="str">
            <v>Fornecimento e Instalação de Sifão Tipo Copo Em Metal Cromado 1 1/2 x 2""""""""""""""""</v>
          </cell>
          <cell r="C2151" t="str">
            <v>M2</v>
          </cell>
          <cell r="D2151">
            <v>67.851799999999997</v>
          </cell>
        </row>
        <row r="2152">
          <cell r="A2152" t="str">
            <v>001.36</v>
          </cell>
          <cell r="B2152" t="str">
            <v>INSTALAÇÕES SANITÁRIAS - PRIMÁRIO E SECUNDÁRIO</v>
          </cell>
        </row>
        <row r="2153">
          <cell r="A2153" t="str">
            <v>001.36.00020</v>
          </cell>
          <cell r="B2153" t="str">
            <v>Fornecimento e Instalação de Tubo de PVC Rígido Cor Branca Com Ponta e Bolsa em Barra de 6m diâmetro 40 mm</v>
          </cell>
          <cell r="C2153" t="str">
            <v>ML</v>
          </cell>
          <cell r="D2153">
            <v>2.8875999999999999</v>
          </cell>
        </row>
        <row r="2154">
          <cell r="A2154" t="str">
            <v>001.36.00040</v>
          </cell>
          <cell r="B2154" t="str">
            <v>Fornecimento e Instalação de Tubo de PVC Rígido Cor Branca Com Ponta e Bolsa em Barra de 6m diâmetro 50 mm</v>
          </cell>
          <cell r="C2154" t="str">
            <v>ML</v>
          </cell>
          <cell r="D2154">
            <v>4.4263000000000003</v>
          </cell>
        </row>
        <row r="2155">
          <cell r="A2155" t="str">
            <v>001.36.00060</v>
          </cell>
          <cell r="B2155" t="str">
            <v>Fornecimento e Instalação de Tubo de PVC Rígido Cor Branca Com Ponta e Bolsa em Barra de 6 m  diâmetro 75 mm</v>
          </cell>
          <cell r="C2155" t="str">
            <v>ML</v>
          </cell>
          <cell r="D2155">
            <v>8.2039000000000009</v>
          </cell>
        </row>
        <row r="2156">
          <cell r="A2156" t="str">
            <v>001.36.00080</v>
          </cell>
          <cell r="B2156" t="str">
            <v>Fornecimento e Instalação de Tubo de PVC Rígido Cor Branca Com Ponta e Bolsa em Barra de 6 m diâmetro 100 mm</v>
          </cell>
          <cell r="C2156" t="str">
            <v>ML</v>
          </cell>
          <cell r="D2156">
            <v>7.5038999999999998</v>
          </cell>
        </row>
        <row r="2157">
          <cell r="A2157" t="str">
            <v>001.36.00100</v>
          </cell>
          <cell r="B2157" t="str">
            <v>Fornecimento e Instalação de Tubo de PVC Rígido Cor Branca Com Ponta e Bolsa em Barra de 6 m  diâmetro 150 mm</v>
          </cell>
          <cell r="C2157" t="str">
            <v>ML</v>
          </cell>
          <cell r="D2157">
            <v>25.150400000000001</v>
          </cell>
        </row>
        <row r="2158">
          <cell r="A2158" t="str">
            <v>001.36.00120</v>
          </cell>
          <cell r="B2158" t="str">
            <v>Fornecimento e Instalação de Tubo de PVC Rígido Cor Branca Com Ponta e Bolsa em Barra de 6 m diâmetro 200 mm</v>
          </cell>
          <cell r="C2158" t="str">
            <v>ML</v>
          </cell>
          <cell r="D2158">
            <v>34.836599999999997</v>
          </cell>
        </row>
        <row r="2159">
          <cell r="A2159" t="str">
            <v>001.36.00140</v>
          </cell>
          <cell r="B2159" t="str">
            <v>Fornecimento e Instalação de Tubo de PVC Rígido Cor Branca Com Ponta e Bolsa em Barra de 6 m  diâmetro 250 mm</v>
          </cell>
          <cell r="C2159" t="str">
            <v>ML</v>
          </cell>
          <cell r="D2159">
            <v>56.672800000000002</v>
          </cell>
        </row>
        <row r="2160">
          <cell r="A2160" t="str">
            <v>001.36.00160</v>
          </cell>
          <cell r="B2160" t="str">
            <v>Fornecimento e Instalação de Tubo de PVC Rígido Cor Branca Com Ponta e Bolsa em Barra de 6 m  diâmetro 300 mm</v>
          </cell>
          <cell r="C2160" t="str">
            <v>ML</v>
          </cell>
          <cell r="D2160">
            <v>79.058300000000003</v>
          </cell>
        </row>
        <row r="2161">
          <cell r="A2161" t="str">
            <v>001.36.00180</v>
          </cell>
          <cell r="B2161" t="str">
            <v>Fornecimento e Instalação de Tubo de PVC Rígido Cor Branca Com Ponta e Bolsa em Barra de 6 m diâmetro 400 mm</v>
          </cell>
          <cell r="C2161" t="str">
            <v>ML</v>
          </cell>
          <cell r="D2161">
            <v>80.024000000000001</v>
          </cell>
        </row>
        <row r="2162">
          <cell r="A2162" t="str">
            <v>001.36.00200</v>
          </cell>
          <cell r="B2162" t="str">
            <v>Fornecimento e Instalação de Joelho 90º de PVC Rígido Branco diam.40 mm</v>
          </cell>
          <cell r="C2162" t="str">
            <v>UN</v>
          </cell>
          <cell r="D2162">
            <v>3.2271000000000001</v>
          </cell>
        </row>
        <row r="2163">
          <cell r="A2163" t="str">
            <v>001.36.00220</v>
          </cell>
          <cell r="B2163" t="str">
            <v>Fornecimento e Instalação de Joelho 90º de PVC Rígido Branco  diam.50 mm</v>
          </cell>
          <cell r="C2163" t="str">
            <v>UN</v>
          </cell>
          <cell r="D2163">
            <v>3.7471000000000001</v>
          </cell>
        </row>
        <row r="2164">
          <cell r="A2164" t="str">
            <v>001.36.00240</v>
          </cell>
          <cell r="B2164" t="str">
            <v>Fornecimento e Instalação de Joelho 90º de PVC Rígido Branco  diam.75 mm</v>
          </cell>
          <cell r="C2164" t="str">
            <v>UN</v>
          </cell>
          <cell r="D2164">
            <v>6.7843999999999998</v>
          </cell>
        </row>
        <row r="2165">
          <cell r="A2165" t="str">
            <v>001.36.00260</v>
          </cell>
          <cell r="B2165" t="str">
            <v>Fornecimento e Instalação de Joelho 90º de PVC Rígido Branco  diam.100 mm</v>
          </cell>
          <cell r="C2165" t="str">
            <v>UN</v>
          </cell>
          <cell r="D2165">
            <v>11.075900000000001</v>
          </cell>
        </row>
        <row r="2166">
          <cell r="A2166" t="str">
            <v>001.36.00280</v>
          </cell>
          <cell r="B2166" t="str">
            <v>Fornecimento e Instalação de Joelho 90º com Anel de Borracha, de PVC Rígido Cor Branca diam. 40 mm</v>
          </cell>
          <cell r="C2166" t="str">
            <v>UN</v>
          </cell>
          <cell r="D2166">
            <v>4.5071000000000003</v>
          </cell>
        </row>
        <row r="2167">
          <cell r="A2167" t="str">
            <v>001.36.00300</v>
          </cell>
          <cell r="B2167" t="str">
            <v>Fornecimento e Instalação de Joelho 90º com Anel de Borracha, de PVC Rígido Cor Branca diam. 50 mm</v>
          </cell>
          <cell r="C2167" t="str">
            <v>UN</v>
          </cell>
          <cell r="D2167">
            <v>3.8671000000000002</v>
          </cell>
        </row>
        <row r="2168">
          <cell r="A2168" t="str">
            <v>001.36.00320</v>
          </cell>
          <cell r="B2168" t="str">
            <v>Fornecimento e Instalação de Joelho 45º PVC Rígido Branco Diam.40 mm</v>
          </cell>
          <cell r="C2168" t="str">
            <v>UN</v>
          </cell>
          <cell r="D2168">
            <v>3.6671</v>
          </cell>
        </row>
        <row r="2169">
          <cell r="A2169" t="str">
            <v>001.36.00340</v>
          </cell>
          <cell r="B2169" t="str">
            <v>Fornecimento e Instalação de Joelho 45º PVC Rígido Branco diam. 50 mm</v>
          </cell>
          <cell r="C2169" t="str">
            <v>UN</v>
          </cell>
          <cell r="D2169">
            <v>4.3270999999999997</v>
          </cell>
        </row>
        <row r="2170">
          <cell r="A2170" t="str">
            <v>001.36.00360</v>
          </cell>
          <cell r="B2170" t="str">
            <v>Fornecimento e Instalação de Joelho 45º PVC Rígido Branco diam. 75 mm</v>
          </cell>
          <cell r="C2170" t="str">
            <v>UN</v>
          </cell>
          <cell r="D2170">
            <v>7.5444000000000004</v>
          </cell>
        </row>
        <row r="2171">
          <cell r="A2171" t="str">
            <v>001.36.00380</v>
          </cell>
          <cell r="B2171" t="str">
            <v>Fornecimento e Instalação de Joelho 45º PVC Rígido Branco  diam.100 mm</v>
          </cell>
          <cell r="C2171" t="str">
            <v>UN</v>
          </cell>
          <cell r="D2171">
            <v>9.1031999999999993</v>
          </cell>
        </row>
        <row r="2172">
          <cell r="A2172" t="str">
            <v>001.36.00400</v>
          </cell>
          <cell r="B2172" t="str">
            <v>Fornecimento e Instalação de Te Sanitário Curto Branco diam.40x40 mm</v>
          </cell>
          <cell r="C2172" t="str">
            <v>UN</v>
          </cell>
          <cell r="D2172">
            <v>5.4191000000000003</v>
          </cell>
        </row>
        <row r="2173">
          <cell r="A2173" t="str">
            <v>001.36.00420</v>
          </cell>
          <cell r="B2173" t="str">
            <v>Fornecimento e Instalação de Te Sanitário Curto Branco diam. 50x50 mm</v>
          </cell>
          <cell r="C2173" t="str">
            <v>UN</v>
          </cell>
          <cell r="D2173">
            <v>7.5891000000000002</v>
          </cell>
        </row>
        <row r="2174">
          <cell r="A2174" t="str">
            <v>001.36.00440</v>
          </cell>
          <cell r="B2174" t="str">
            <v>Fornecimento e Instalação de Te Sanitário Curto Branco diam. 75x50 mm</v>
          </cell>
          <cell r="C2174" t="str">
            <v>UN</v>
          </cell>
          <cell r="D2174">
            <v>11.514699999999999</v>
          </cell>
        </row>
        <row r="2175">
          <cell r="A2175" t="str">
            <v>001.36.00460</v>
          </cell>
          <cell r="B2175" t="str">
            <v>Fornecimento e Instalação de Te Sanitário Curto Branco diam. 75x75 mm</v>
          </cell>
          <cell r="C2175" t="str">
            <v>UN</v>
          </cell>
          <cell r="D2175">
            <v>13.014699999999999</v>
          </cell>
        </row>
        <row r="2176">
          <cell r="A2176" t="str">
            <v>001.36.00480</v>
          </cell>
          <cell r="B2176" t="str">
            <v>Fornecimento e Instalação de Te Sanitário Curto Branco diam. 100x50 mm</v>
          </cell>
          <cell r="C2176" t="str">
            <v>UN</v>
          </cell>
          <cell r="D2176">
            <v>12.5596</v>
          </cell>
        </row>
        <row r="2177">
          <cell r="A2177" t="str">
            <v>001.36.00500</v>
          </cell>
          <cell r="B2177" t="str">
            <v>Fornecimento e Instalação de Te Sanitário Curto Branco diam. 100x75 mm</v>
          </cell>
          <cell r="C2177" t="str">
            <v>UN</v>
          </cell>
          <cell r="D2177">
            <v>36.467799999999997</v>
          </cell>
        </row>
        <row r="2178">
          <cell r="A2178" t="str">
            <v>001.36.00520</v>
          </cell>
          <cell r="B2178" t="str">
            <v>Fornecimento e Instalação de Te Sanitário Curto Branco diam.100x100 mm</v>
          </cell>
          <cell r="C2178" t="str">
            <v>UN</v>
          </cell>
          <cell r="D2178">
            <v>31.758099999999999</v>
          </cell>
        </row>
        <row r="2179">
          <cell r="A2179" t="str">
            <v>001.36.00540</v>
          </cell>
          <cell r="B2179" t="str">
            <v>Fornecimento e Instalação de Te Sanitário Curto Branco diam.150x150 mm</v>
          </cell>
          <cell r="C2179" t="str">
            <v>UN</v>
          </cell>
          <cell r="D2179">
            <v>39.733199999999997</v>
          </cell>
        </row>
        <row r="2180">
          <cell r="A2180" t="str">
            <v>001.36.00560</v>
          </cell>
          <cell r="B2180" t="str">
            <v>Fornecimento e Instalação de Luva Simples de PVC Branco diam.40 mm</v>
          </cell>
          <cell r="C2180" t="str">
            <v>UN</v>
          </cell>
          <cell r="D2180">
            <v>3.0926</v>
          </cell>
        </row>
        <row r="2181">
          <cell r="A2181" t="str">
            <v>001.36.00580</v>
          </cell>
          <cell r="B2181" t="str">
            <v>Fornecimento e Instalação de Luva Simples de PVC Branco diam. 50 mm</v>
          </cell>
          <cell r="C2181" t="str">
            <v>UN</v>
          </cell>
          <cell r="D2181">
            <v>4.1670999999999996</v>
          </cell>
        </row>
        <row r="2182">
          <cell r="A2182" t="str">
            <v>001.36.00600</v>
          </cell>
          <cell r="B2182" t="str">
            <v>Fornecimento e Instalação de Luva Simples de PVC Branco diam.75 mm</v>
          </cell>
          <cell r="C2182" t="str">
            <v>UN</v>
          </cell>
          <cell r="D2182">
            <v>6.3944000000000001</v>
          </cell>
        </row>
        <row r="2183">
          <cell r="A2183" t="str">
            <v>001.36.00620</v>
          </cell>
          <cell r="B2183" t="str">
            <v>Fornecimento e Instalação de Luva Simples de PVC Branco diam.100 mm</v>
          </cell>
          <cell r="C2183" t="str">
            <v>UN</v>
          </cell>
          <cell r="D2183">
            <v>7.8731999999999998</v>
          </cell>
        </row>
        <row r="2184">
          <cell r="A2184" t="str">
            <v>001.36.00640</v>
          </cell>
          <cell r="B2184" t="str">
            <v>Fornecimento e Instalação de Luva Simples de PVC Branco diam.150 mm</v>
          </cell>
          <cell r="C2184" t="str">
            <v>UN</v>
          </cell>
          <cell r="D2184">
            <v>26.2727</v>
          </cell>
        </row>
        <row r="2185">
          <cell r="A2185" t="str">
            <v>001.36.00660</v>
          </cell>
          <cell r="B2185" t="str">
            <v>Fornecimento e Instalação de Luva de Correr de PVC Branco diam. 50 mm</v>
          </cell>
          <cell r="C2185" t="str">
            <v>UN</v>
          </cell>
          <cell r="D2185">
            <v>5.7470999999999997</v>
          </cell>
        </row>
        <row r="2186">
          <cell r="A2186" t="str">
            <v>001.36.00680</v>
          </cell>
          <cell r="B2186" t="str">
            <v>Fornecimento e Instalação de Luva de Correr de PVC Branco  diam. 75 mm</v>
          </cell>
          <cell r="C2186" t="str">
            <v>UN</v>
          </cell>
          <cell r="D2186">
            <v>9.9844000000000008</v>
          </cell>
        </row>
        <row r="2187">
          <cell r="A2187" t="str">
            <v>001.36.00700</v>
          </cell>
          <cell r="B2187" t="str">
            <v>Fornecimento e Instalação de Luva de Correr de PVC Branco  diam.100 mm</v>
          </cell>
          <cell r="C2187" t="str">
            <v>UN</v>
          </cell>
          <cell r="D2187">
            <v>11.7102</v>
          </cell>
        </row>
        <row r="2188">
          <cell r="A2188" t="str">
            <v>001.36.00720</v>
          </cell>
          <cell r="B2188" t="str">
            <v>Fornecimento e Instalação de Redução Excêntrica em PVC Branco diam.75x50 mm</v>
          </cell>
          <cell r="C2188" t="str">
            <v>UN</v>
          </cell>
          <cell r="D2188">
            <v>5.1670999999999996</v>
          </cell>
        </row>
        <row r="2189">
          <cell r="A2189" t="str">
            <v>001.36.00740</v>
          </cell>
          <cell r="B2189" t="str">
            <v>Fornecimento e Instalação de Redução Excêntrica em PVC Branco diam.100x50 mm</v>
          </cell>
          <cell r="C2189" t="str">
            <v>UN</v>
          </cell>
          <cell r="D2189">
            <v>8.1157000000000004</v>
          </cell>
        </row>
        <row r="2190">
          <cell r="A2190" t="str">
            <v>001.36.00760</v>
          </cell>
          <cell r="B2190" t="str">
            <v>Fornecimento e Instalação de Redução Excêntrica em PVC Branco diam.100x75 mm</v>
          </cell>
          <cell r="C2190" t="str">
            <v>UN</v>
          </cell>
          <cell r="D2190">
            <v>8.6456999999999997</v>
          </cell>
        </row>
        <row r="2191">
          <cell r="A2191" t="str">
            <v>001.36.00780</v>
          </cell>
          <cell r="B2191" t="str">
            <v>Fornecimento e Instalação de Terminal de Ventilação PVC Branco  diam.50 mm</v>
          </cell>
          <cell r="C2191" t="str">
            <v>UN</v>
          </cell>
          <cell r="D2191">
            <v>5.2470999999999997</v>
          </cell>
        </row>
        <row r="2192">
          <cell r="A2192" t="str">
            <v>001.36.00800</v>
          </cell>
          <cell r="B2192" t="str">
            <v>Fornecimento e Instalação de Bucha de Redução PVC Branco Diam.50 mm x 40 mm</v>
          </cell>
          <cell r="C2192" t="str">
            <v>UN</v>
          </cell>
          <cell r="D2192">
            <v>2.8971</v>
          </cell>
        </row>
        <row r="2193">
          <cell r="A2193" t="str">
            <v>001.36.00820</v>
          </cell>
          <cell r="B2193" t="str">
            <v>Fornecimento e Instalação de Curva 90º de PVC Rígido Branco diam.40 mm</v>
          </cell>
          <cell r="C2193" t="str">
            <v>UN</v>
          </cell>
          <cell r="D2193">
            <v>5.0770999999999997</v>
          </cell>
        </row>
        <row r="2194">
          <cell r="A2194" t="str">
            <v>001.36.00840</v>
          </cell>
          <cell r="B2194" t="str">
            <v>Fornecimento e Instalação de Curva 90º de PVC Rígido Branco diam. 50 mm</v>
          </cell>
          <cell r="C2194" t="str">
            <v>UN</v>
          </cell>
          <cell r="D2194">
            <v>7.7271000000000001</v>
          </cell>
        </row>
        <row r="2195">
          <cell r="A2195" t="str">
            <v>001.36.00860</v>
          </cell>
          <cell r="B2195" t="str">
            <v>Fornecimento e Instalação de Curva 90º de PVC Rígido Branco diam. 75 mm</v>
          </cell>
          <cell r="C2195" t="str">
            <v>UN</v>
          </cell>
          <cell r="D2195">
            <v>19.284400000000002</v>
          </cell>
        </row>
        <row r="2196">
          <cell r="A2196" t="str">
            <v>001.36.00880</v>
          </cell>
          <cell r="B2196" t="str">
            <v>Fornecimento e Instalação de Curva 90º de PVC Rígido Branco Diam.100 mm</v>
          </cell>
          <cell r="C2196" t="str">
            <v>UN</v>
          </cell>
          <cell r="D2196">
            <v>15.5932</v>
          </cell>
        </row>
        <row r="2197">
          <cell r="A2197" t="str">
            <v>001.36.00900</v>
          </cell>
          <cell r="B2197" t="str">
            <v>Fornecimento e Instalação de Curva 90º de PVC Rígido Branco diam. 150 mm</v>
          </cell>
          <cell r="C2197" t="str">
            <v>UN</v>
          </cell>
          <cell r="D2197">
            <v>73.096800000000002</v>
          </cell>
        </row>
        <row r="2198">
          <cell r="A2198" t="str">
            <v>001.36.00920</v>
          </cell>
          <cell r="B2198" t="str">
            <v>Fornecimento e Instalação de Curva 45º de PVC Rígido Branco Diam.50 mm</v>
          </cell>
          <cell r="C2198" t="str">
            <v>UN</v>
          </cell>
          <cell r="D2198">
            <v>7.7370000000000001</v>
          </cell>
        </row>
        <row r="2199">
          <cell r="A2199" t="str">
            <v>001.36.00940</v>
          </cell>
          <cell r="B2199" t="str">
            <v>Fornecimento e Instalação de Curva 45º de PVC Rígido Branco diam. 75 mm</v>
          </cell>
          <cell r="C2199" t="str">
            <v>UN</v>
          </cell>
          <cell r="D2199">
            <v>17.474399999999999</v>
          </cell>
        </row>
        <row r="2200">
          <cell r="A2200" t="str">
            <v>001.36.00960</v>
          </cell>
          <cell r="B2200" t="str">
            <v>Fornecimento e Instalação de Curva 45º de PVC Rígido Branco diam.100 mm</v>
          </cell>
          <cell r="C2200" t="str">
            <v>UN</v>
          </cell>
          <cell r="D2200">
            <v>27.023199999999999</v>
          </cell>
        </row>
        <row r="2201">
          <cell r="A2201" t="str">
            <v>001.36.00980</v>
          </cell>
          <cell r="B2201" t="str">
            <v>Fornecimento e Instalação de Junção 45º PVC Rígido Branco diam.40 mm</v>
          </cell>
          <cell r="C2201" t="str">
            <v>UN</v>
          </cell>
          <cell r="D2201">
            <v>5.6391</v>
          </cell>
        </row>
        <row r="2202">
          <cell r="A2202" t="str">
            <v>001.36.01000</v>
          </cell>
          <cell r="B2202" t="str">
            <v>Fornecimento e Instalação de Junção Simples de PVC Rígido Branco diam. 50x50 mm</v>
          </cell>
          <cell r="C2202" t="str">
            <v>UN</v>
          </cell>
          <cell r="D2202">
            <v>8.4641000000000002</v>
          </cell>
        </row>
        <row r="2203">
          <cell r="A2203" t="str">
            <v>001.36.01020</v>
          </cell>
          <cell r="B2203" t="str">
            <v>Fornecimento e Instalação de Junção Simples de PVC Rígido Branco  diam. 75x50 mm</v>
          </cell>
          <cell r="C2203" t="str">
            <v>UN</v>
          </cell>
          <cell r="D2203">
            <v>10.082000000000001</v>
          </cell>
        </row>
        <row r="2204">
          <cell r="A2204" t="str">
            <v>001.36.01040</v>
          </cell>
          <cell r="B2204" t="str">
            <v>Fornecimento e Instalação de Junção Simples de PVC Rígido Branco  diam. 75x75 mm</v>
          </cell>
          <cell r="C2204" t="str">
            <v>UN</v>
          </cell>
          <cell r="D2204">
            <v>13.672000000000001</v>
          </cell>
        </row>
        <row r="2205">
          <cell r="A2205" t="str">
            <v>001.36.01060</v>
          </cell>
          <cell r="B2205" t="str">
            <v>Fornecimento e Instalação de Junção Simples de PVC Rígido Branco  diam. 100x50 mm</v>
          </cell>
          <cell r="C2205" t="str">
            <v>UN</v>
          </cell>
          <cell r="D2205">
            <v>14.3681</v>
          </cell>
        </row>
        <row r="2206">
          <cell r="A2206" t="str">
            <v>001.36.01080</v>
          </cell>
          <cell r="B2206" t="str">
            <v>Fornecimento e Instalação de Junção Simples de PVC Rígido Branco  diam. 100x75 mm</v>
          </cell>
          <cell r="C2206" t="str">
            <v>UN</v>
          </cell>
          <cell r="D2206">
            <v>19.0581</v>
          </cell>
        </row>
        <row r="2207">
          <cell r="A2207" t="str">
            <v>001.36.01100</v>
          </cell>
          <cell r="B2207" t="str">
            <v>Fornecimento e Instalação de Junção Simples de PVC Rígido Branco  diam. 100x100 mm</v>
          </cell>
          <cell r="C2207" t="str">
            <v>UN</v>
          </cell>
          <cell r="D2207">
            <v>13.9381</v>
          </cell>
        </row>
        <row r="2208">
          <cell r="A2208" t="str">
            <v>001.36.01120</v>
          </cell>
          <cell r="B2208" t="str">
            <v>Fornecimento e Instalação de Cap de PVC Rígido Branco diam. 50 mm</v>
          </cell>
          <cell r="C2208" t="str">
            <v>UN</v>
          </cell>
          <cell r="D2208">
            <v>3.3246000000000002</v>
          </cell>
        </row>
        <row r="2209">
          <cell r="A2209" t="str">
            <v>001.36.01140</v>
          </cell>
          <cell r="B2209" t="str">
            <v>Fornecimento e Instalação de Cap de PVC Rígido Branco diam. 75 mm</v>
          </cell>
          <cell r="C2209" t="str">
            <v>UN</v>
          </cell>
          <cell r="D2209">
            <v>5.2172000000000001</v>
          </cell>
        </row>
        <row r="2210">
          <cell r="A2210" t="str">
            <v>001.36.01160</v>
          </cell>
          <cell r="B2210" t="str">
            <v>Fornecimento e Instalação de Cap de PVC Rígido Branco diam.100 mm</v>
          </cell>
          <cell r="C2210" t="str">
            <v>UN</v>
          </cell>
          <cell r="D2210">
            <v>7.6817000000000002</v>
          </cell>
        </row>
        <row r="2211">
          <cell r="A2211" t="str">
            <v>001.36.01180</v>
          </cell>
          <cell r="B2211" t="str">
            <v>Fornecimento e Instalação de Corpo de Caixa Sifonada PVC Rígido Branco 100 x 100 x 50 mm</v>
          </cell>
          <cell r="C2211" t="str">
            <v>UN</v>
          </cell>
          <cell r="D2211">
            <v>7.8387000000000002</v>
          </cell>
        </row>
        <row r="2212">
          <cell r="A2212" t="str">
            <v>001.36.01200</v>
          </cell>
          <cell r="B2212" t="str">
            <v>Fornecimento e Instalação de Corpo de Caixa Sifonada PVC Rígido Branco 150 x 150 x 50 mm</v>
          </cell>
          <cell r="C2212" t="str">
            <v>UN</v>
          </cell>
          <cell r="D2212">
            <v>15.8287</v>
          </cell>
        </row>
        <row r="2213">
          <cell r="A2213" t="str">
            <v>001.36.01220</v>
          </cell>
          <cell r="B2213" t="str">
            <v>Fornecimento e Instalação de Corpo de Caixa Sifonada PVC Rígido Branco 150 x 185 x 75 mm</v>
          </cell>
          <cell r="C2213" t="str">
            <v>UN</v>
          </cell>
          <cell r="D2213">
            <v>17.7087</v>
          </cell>
        </row>
        <row r="2214">
          <cell r="A2214" t="str">
            <v>001.36.01240</v>
          </cell>
          <cell r="B2214" t="str">
            <v>Fornecimento e Instalação de Corpo de Caixa Sifonada PVC Rígido Branco 250 x 172 x 50 mm</v>
          </cell>
          <cell r="C2214" t="str">
            <v>UN</v>
          </cell>
          <cell r="D2214">
            <v>28.652200000000001</v>
          </cell>
        </row>
        <row r="2215">
          <cell r="A2215" t="str">
            <v>001.36.01260</v>
          </cell>
          <cell r="B2215" t="str">
            <v>Fornecimento e Instalação de Corpo de Caixa Sifonada PVC Rígido Branco 250 x 230 x 75 mm</v>
          </cell>
          <cell r="C2215" t="str">
            <v>UN</v>
          </cell>
          <cell r="D2215">
            <v>34.292200000000001</v>
          </cell>
        </row>
        <row r="2216">
          <cell r="A2216" t="str">
            <v>001.36.01280</v>
          </cell>
          <cell r="B2216" t="str">
            <v>Fornecimento e Instalação de Porta Grelha Quadrado Branco P/ Grelha Quadrada 100 mm</v>
          </cell>
          <cell r="C2216" t="str">
            <v>UN</v>
          </cell>
          <cell r="D2216">
            <v>3.0061</v>
          </cell>
        </row>
        <row r="2217">
          <cell r="A2217" t="str">
            <v>001.36.01300</v>
          </cell>
          <cell r="B2217" t="str">
            <v>Fornecimento e Instalação de Porta Grelha Quadrado Cromado P/ Grelha Redonda 100 mm</v>
          </cell>
          <cell r="C2217" t="str">
            <v>UN</v>
          </cell>
          <cell r="D2217">
            <v>2.3361000000000001</v>
          </cell>
        </row>
        <row r="2218">
          <cell r="A2218" t="str">
            <v>001.36.01320</v>
          </cell>
          <cell r="B2218" t="str">
            <v>Fornecimento e Instalação de Porta Grelha Redondo Branco 100 mm</v>
          </cell>
          <cell r="C2218" t="str">
            <v>UN</v>
          </cell>
          <cell r="D2218">
            <v>1.4360999999999999</v>
          </cell>
        </row>
        <row r="2219">
          <cell r="A2219" t="str">
            <v>001.36.01340</v>
          </cell>
          <cell r="B2219" t="str">
            <v>Fornecimento e Instalação de Porta Grelha Redondo Cromado 100 mm</v>
          </cell>
          <cell r="C2219" t="str">
            <v>UN</v>
          </cell>
          <cell r="D2219">
            <v>1.6061000000000001</v>
          </cell>
        </row>
        <row r="2220">
          <cell r="A2220" t="str">
            <v>001.36.01360</v>
          </cell>
          <cell r="B2220" t="str">
            <v>Fornecimento e Instalação de Porta Grelha Quadrada Prata 150 mm</v>
          </cell>
          <cell r="C2220" t="str">
            <v>UN</v>
          </cell>
          <cell r="D2220">
            <v>3.0461</v>
          </cell>
        </row>
        <row r="2221">
          <cell r="A2221" t="str">
            <v>001.36.01380</v>
          </cell>
          <cell r="B2221" t="str">
            <v>Fornecimento e Instalação de Porta Grelha Redonda Cinza 150 mm</v>
          </cell>
          <cell r="C2221" t="str">
            <v>UN</v>
          </cell>
          <cell r="D2221">
            <v>2.2461000000000002</v>
          </cell>
        </row>
        <row r="2222">
          <cell r="A2222" t="str">
            <v>001.36.01400</v>
          </cell>
          <cell r="B2222" t="str">
            <v>Fornecimento e Instalação de Porta Grelha Redonda Cromado 150 mm</v>
          </cell>
          <cell r="C2222" t="str">
            <v>UN</v>
          </cell>
          <cell r="D2222">
            <v>2.9661</v>
          </cell>
        </row>
        <row r="2223">
          <cell r="A2223" t="str">
            <v>001.36.01420</v>
          </cell>
          <cell r="B2223" t="str">
            <v>Fornecimento e Instalação de Grelha Redonda Branca 100 mm</v>
          </cell>
          <cell r="C2223" t="str">
            <v>UN</v>
          </cell>
          <cell r="D2223">
            <v>6.8635000000000002</v>
          </cell>
        </row>
        <row r="2224">
          <cell r="A2224" t="str">
            <v>001.36.01440</v>
          </cell>
          <cell r="B2224" t="str">
            <v>Fornecimento e Instalação de Grelha Redonda Alumínio 100 mm</v>
          </cell>
          <cell r="C2224" t="str">
            <v>UN</v>
          </cell>
          <cell r="D2224">
            <v>2.8761000000000001</v>
          </cell>
        </row>
        <row r="2225">
          <cell r="A2225" t="str">
            <v>001.36.01460</v>
          </cell>
          <cell r="B2225" t="str">
            <v>Fornecimento e Instalação de Grelha Quadrada Branca 150 mm</v>
          </cell>
          <cell r="C2225" t="str">
            <v>UN</v>
          </cell>
          <cell r="D2225">
            <v>3.0461</v>
          </cell>
        </row>
        <row r="2226">
          <cell r="A2226" t="str">
            <v>001.36.01480</v>
          </cell>
          <cell r="B2226" t="str">
            <v>Fornecimento e Instalação de Grelha Quadrada De Alumínio 150 mm</v>
          </cell>
          <cell r="C2226" t="str">
            <v>UN</v>
          </cell>
          <cell r="D2226">
            <v>15.1561</v>
          </cell>
        </row>
        <row r="2227">
          <cell r="A2227" t="str">
            <v>001.36.01500</v>
          </cell>
          <cell r="B2227" t="str">
            <v>Fornecimento e Instalação de Grelha Redonda Branca 150 mm</v>
          </cell>
          <cell r="C2227" t="str">
            <v>UN</v>
          </cell>
          <cell r="D2227">
            <v>1.8960999999999999</v>
          </cell>
        </row>
        <row r="2228">
          <cell r="A2228" t="str">
            <v>001.36.01520</v>
          </cell>
          <cell r="B2228" t="str">
            <v>Fornecimento e Instalação de Grelha Redonda Cromada 150 mm</v>
          </cell>
          <cell r="C2228" t="str">
            <v>UN</v>
          </cell>
          <cell r="D2228">
            <v>8.9560999999999993</v>
          </cell>
        </row>
        <row r="2229">
          <cell r="A2229" t="str">
            <v>001.36.01540</v>
          </cell>
          <cell r="B2229" t="str">
            <v>Fornecimento e Instalação de Porta Tampa Caixa Sifonada 250 mm</v>
          </cell>
          <cell r="C2229" t="str">
            <v>UN</v>
          </cell>
          <cell r="D2229">
            <v>5.9120999999999997</v>
          </cell>
        </row>
        <row r="2230">
          <cell r="A2230" t="str">
            <v>001.36.01560</v>
          </cell>
          <cell r="B2230" t="str">
            <v>Fornecimento e Instalação de Porta Tampa PVC Caixa Sifonada 250 mm</v>
          </cell>
          <cell r="C2230" t="str">
            <v>UN</v>
          </cell>
          <cell r="D2230">
            <v>8.7020999999999997</v>
          </cell>
        </row>
        <row r="2231">
          <cell r="A2231" t="str">
            <v>001.36.01580</v>
          </cell>
          <cell r="B2231" t="str">
            <v>Fornecimento e Instalação de Caixa Sifonada de PVC Rígido Branco 100 x 100 x 50  Para Esgoto Secundário Com Grelha Redonda PVC Cromado e Porta Grelha PVC Branco ou Cinza</v>
          </cell>
          <cell r="C2231" t="str">
            <v>UN</v>
          </cell>
          <cell r="D2231">
            <v>17.8247</v>
          </cell>
        </row>
        <row r="2232">
          <cell r="A2232" t="str">
            <v>001.36.01600</v>
          </cell>
          <cell r="B2232" t="str">
            <v>Fornecimento e Instalação de Caixa de Gordura de PVC Sifonada Conj. Completo de 250 x 172 x 50mm</v>
          </cell>
          <cell r="C2232" t="str">
            <v>UN</v>
          </cell>
          <cell r="D2232">
            <v>45.404699999999998</v>
          </cell>
        </row>
        <row r="2233">
          <cell r="A2233" t="str">
            <v>001.36.01620</v>
          </cell>
          <cell r="B2233" t="str">
            <v>Fornecimento e Instalação de Caixa de Gordura de PVC Sifonada Conj. Completo de 250 x 230 x 75mm</v>
          </cell>
          <cell r="C2233" t="str">
            <v>UN</v>
          </cell>
          <cell r="D2233">
            <v>50.784700000000001</v>
          </cell>
        </row>
        <row r="2234">
          <cell r="A2234" t="str">
            <v>001.36.01640</v>
          </cell>
          <cell r="B2234" t="str">
            <v>Execução de caixa de inspeção em alvenaria de tijolos maciço de 1/2 vez revestida com argamassa de cimento e areia 1:3 com impermeabilizante e tampa de concreto armado (e=0.07 m) conf. det. n. 15 dop 20 x 20 x 20 cm</v>
          </cell>
          <cell r="C2234" t="str">
            <v>UN</v>
          </cell>
          <cell r="D2234">
            <v>23.231400000000001</v>
          </cell>
        </row>
        <row r="2235">
          <cell r="A2235" t="str">
            <v>001.36.01660</v>
          </cell>
          <cell r="B2235" t="str">
            <v>Execução de caixa de inspeção em alvenaria de tijolos maciço de 1/2 vez revestida com argamassa de cimento e areia 1:3 com impermeabilizante e tampa de concreto armado (e=0.07 m) conf. det. n. 15 dop 30 x 30 x 20 cm</v>
          </cell>
          <cell r="C2235" t="str">
            <v>UN</v>
          </cell>
          <cell r="D2235">
            <v>40.063299999999998</v>
          </cell>
        </row>
        <row r="2236">
          <cell r="A2236" t="str">
            <v>001.36.01680</v>
          </cell>
          <cell r="B2236" t="str">
            <v>Execução de caixa de inspeção em alvenaria de tijolos maciço de 1/2 vez revestida com argamassa de cimento e areia 1:3 com impermeabilizante e tampa de concreto armado (e=0.07 m) conf. det. n. 15 dop 40 x 40 x 30 cm</v>
          </cell>
          <cell r="C2236" t="str">
            <v>UN</v>
          </cell>
          <cell r="D2236">
            <v>54.901000000000003</v>
          </cell>
        </row>
        <row r="2237">
          <cell r="A2237" t="str">
            <v>001.36.01700</v>
          </cell>
          <cell r="B2237" t="str">
            <v>Execução de caixa de inspeção em alvenaria de tijolos maciço de 1/2 vez revestida com argamassa de cimento e areia 1:3 com impermeabilizante e tampa de concreto armado (e=0.07 m) conf. det. n. 15 dop 50 x 50 x 30 cm</v>
          </cell>
          <cell r="C2237" t="str">
            <v>UN</v>
          </cell>
          <cell r="D2237">
            <v>66.790099999999995</v>
          </cell>
        </row>
        <row r="2238">
          <cell r="A2238" t="str">
            <v>001.36.01720</v>
          </cell>
          <cell r="B2238" t="str">
            <v>Execução de caixa de inspeção em alvenaria de tijolos maciço de 1/2 vez revestida com argamassa de cimento e areia 1:3 com impermeabilizante e tampa de concreto armado (e=0.07 m) conf. det. n. 15 dop 50 x 50 x 40 cm</v>
          </cell>
          <cell r="C2238" t="str">
            <v>UN</v>
          </cell>
          <cell r="D2238">
            <v>71.784800000000004</v>
          </cell>
        </row>
        <row r="2239">
          <cell r="A2239" t="str">
            <v>001.36.01740</v>
          </cell>
          <cell r="B2239" t="str">
            <v>Execução de caixa de inspeção em alvenaria de tijolos maciço de 1/2 vez revestida com argamassa de cimento e areia 1:3 com impermeabilizante e tampa de concreto armado (e=0.07 m) conf. det. n. 15 dop 60 x 60 x 50 cm</v>
          </cell>
          <cell r="C2239" t="str">
            <v>UN</v>
          </cell>
          <cell r="D2239">
            <v>98.110500000000002</v>
          </cell>
        </row>
        <row r="2240">
          <cell r="A2240" t="str">
            <v>001.36.01760</v>
          </cell>
          <cell r="B2240" t="str">
            <v>Execução de caixa de inspeção em alvenaria de tijolos maciço de 1/2 vez revestida com argamassa de cimento e areia 1:3 com impermeabilizante e tampa de concreto armado (e=0.07 m) conf. det. n. 15 dop 70 x 70 x 50 cm</v>
          </cell>
          <cell r="C2240" t="str">
            <v>UN</v>
          </cell>
          <cell r="D2240">
            <v>113.9851</v>
          </cell>
        </row>
        <row r="2241">
          <cell r="A2241" t="str">
            <v>001.36.01780</v>
          </cell>
          <cell r="B2241" t="str">
            <v>Execução de caixa de inspeção em alvenaria de tijolos maciço de 1/2 vez revestida com argamassa de cimento e areia 1:3 com impermeabilizante e tampa de concreto armado (e=0.07 m) conf. det. n. 15 dop 80 x 80 x 60 cm</v>
          </cell>
          <cell r="C2241" t="str">
            <v>UN</v>
          </cell>
          <cell r="D2241">
            <v>145.40780000000001</v>
          </cell>
        </row>
        <row r="2242">
          <cell r="A2242" t="str">
            <v>001.36.01800</v>
          </cell>
          <cell r="B2242" t="str">
            <v>Execução de caixa de inspeção em alvenaria de tijolos maciço de 1/2 vez revestida com argamassa de cimento e areia 1:3 com impermeabilizante e tampa de concreto armado (e=0.07 m) conf. det. n. 15 dop 100 x 100 x 100 cm</v>
          </cell>
          <cell r="C2242" t="str">
            <v>UN</v>
          </cell>
          <cell r="D2242">
            <v>242.2895</v>
          </cell>
        </row>
        <row r="2243">
          <cell r="A2243" t="str">
            <v>001.36.01820</v>
          </cell>
          <cell r="B2243" t="str">
            <v>Execução de vala de infiltração com seção trapezoidal (base menor=0,50 m, base maior = 1,00 m), contendo camadas de brita nº 04 (0,20 m e 0,30 m) areia grossa( 0,50 m) e aterro ( 0,50m), inclusive 2 (dois) tubos de pvc perfurados p/ dreno - 100 mm, conf</v>
          </cell>
          <cell r="C2243" t="str">
            <v>ML</v>
          </cell>
          <cell r="D2243">
            <v>69.007099999999994</v>
          </cell>
        </row>
        <row r="2244">
          <cell r="A2244" t="str">
            <v>001.36.01840</v>
          </cell>
          <cell r="B2244" t="str">
            <v>Fornecimento de camada filtrante de areia 0.30 m e pedra 0.60 m (seixo rolado) apiloado s/ escavação</v>
          </cell>
          <cell r="C2244" t="str">
            <v>ML</v>
          </cell>
          <cell r="D2244">
            <v>49.545499999999997</v>
          </cell>
        </row>
        <row r="2245">
          <cell r="A2245" t="str">
            <v>001.36.01860</v>
          </cell>
          <cell r="B2245" t="str">
            <v>Fornecimento de dreno em pedra (cascalho) seccao trapezoidal base maior 60 cm base menor 30 cm e altura 50 cm incl escavação</v>
          </cell>
          <cell r="C2245" t="str">
            <v>ML</v>
          </cell>
          <cell r="D2245">
            <v>8.7035</v>
          </cell>
        </row>
        <row r="2246">
          <cell r="A2246" t="str">
            <v>001.36.01880</v>
          </cell>
          <cell r="B2246" t="str">
            <v>Fornecimento de dreno com secao trapezoidal (base menor = 0,50m, base maior = 1,0m e altura de 1,50m), em camadas de brita nº 2 e 4 e areia grossa inclusive tubo de pvc perfurado d=1,50 mm, conf. det. do dvop</v>
          </cell>
          <cell r="C2246" t="str">
            <v>ML</v>
          </cell>
          <cell r="D2246">
            <v>80.3994</v>
          </cell>
        </row>
        <row r="2247">
          <cell r="A2247" t="str">
            <v>001.36.01900</v>
          </cell>
          <cell r="B2247" t="str">
            <v>Fornecimento e aplicação de brita nr. 4</v>
          </cell>
          <cell r="C2247" t="str">
            <v>M3</v>
          </cell>
          <cell r="D2247">
            <v>64.261899999999997</v>
          </cell>
        </row>
        <row r="2248">
          <cell r="A2248" t="str">
            <v>001.36.01920</v>
          </cell>
          <cell r="B2248" t="str">
            <v>Execução de fossa séptica conf. det. n. 8 dop 1.60 x 0.80 x 1.50 m</v>
          </cell>
          <cell r="C2248" t="str">
            <v>UN</v>
          </cell>
          <cell r="D2248">
            <v>948.8252</v>
          </cell>
        </row>
        <row r="2249">
          <cell r="A2249" t="str">
            <v>001.36.01940</v>
          </cell>
          <cell r="B2249" t="str">
            <v>Execução de fossa séptica conf. det. n. 2.50 x 1.15 x 1.50 m</v>
          </cell>
          <cell r="C2249" t="str">
            <v>UN</v>
          </cell>
          <cell r="D2249">
            <v>1510.8584000000001</v>
          </cell>
        </row>
        <row r="2250">
          <cell r="A2250" t="str">
            <v>001.36.01960</v>
          </cell>
          <cell r="B2250" t="str">
            <v>Execução de fossa séptica conf. det. n. 2.80 x 1.40 x 1.50 m</v>
          </cell>
          <cell r="C2250" t="str">
            <v>UN</v>
          </cell>
          <cell r="D2250">
            <v>1736.2940000000001</v>
          </cell>
        </row>
        <row r="2251">
          <cell r="A2251" t="str">
            <v>001.36.01980</v>
          </cell>
          <cell r="B2251" t="str">
            <v>Execução de fossa séptica conf. det. n. 3.20 x 1.60 x 1.80 m</v>
          </cell>
          <cell r="C2251" t="str">
            <v>UN</v>
          </cell>
          <cell r="D2251">
            <v>2312.5273000000002</v>
          </cell>
        </row>
        <row r="2252">
          <cell r="A2252" t="str">
            <v>001.36.02000</v>
          </cell>
          <cell r="B2252" t="str">
            <v>Execução de fossa séptica conf. det. n. 3.50 x 1.75 x 1.80 m</v>
          </cell>
          <cell r="C2252" t="str">
            <v>UN</v>
          </cell>
          <cell r="D2252">
            <v>2631.7867000000001</v>
          </cell>
        </row>
        <row r="2253">
          <cell r="A2253" t="str">
            <v>001.36.02020</v>
          </cell>
          <cell r="B2253" t="str">
            <v>Execução de fossa séptica conf. det. n. 3.80 x 1.90 x 1.80 m</v>
          </cell>
          <cell r="C2253" t="str">
            <v>UN</v>
          </cell>
          <cell r="D2253">
            <v>2837.3157000000001</v>
          </cell>
        </row>
        <row r="2254">
          <cell r="A2254" t="str">
            <v>001.36.02040</v>
          </cell>
          <cell r="B2254" t="str">
            <v>Execução de fossa séptica conf. det. n. 4.00 x 2.00 x 1.80 m</v>
          </cell>
          <cell r="C2254" t="str">
            <v>UN</v>
          </cell>
          <cell r="D2254">
            <v>3064.5392000000002</v>
          </cell>
        </row>
        <row r="2255">
          <cell r="A2255" t="str">
            <v>001.36.02060</v>
          </cell>
          <cell r="B2255" t="str">
            <v>Execução de sumidouro conf. det. n. 12 dop diâmetro 1.50 m e profundidade 1.50 m</v>
          </cell>
          <cell r="C2255" t="str">
            <v>UN</v>
          </cell>
          <cell r="D2255">
            <v>562.08330000000001</v>
          </cell>
        </row>
        <row r="2256">
          <cell r="A2256" t="str">
            <v>001.36.02080</v>
          </cell>
          <cell r="B2256" t="str">
            <v>Execução de sumidouro conf. det. n. 12 dop diâmetro 1.50 e prof. 2.00 m</v>
          </cell>
          <cell r="C2256" t="str">
            <v>UN</v>
          </cell>
          <cell r="D2256">
            <v>644.72990000000004</v>
          </cell>
        </row>
        <row r="2257">
          <cell r="A2257" t="str">
            <v>001.36.02100</v>
          </cell>
          <cell r="B2257" t="str">
            <v>Execução de sumidouro conf. det. n. 12 dop diâmetro 1.50 e prof. 3.00 m</v>
          </cell>
          <cell r="C2257" t="str">
            <v>UN</v>
          </cell>
          <cell r="D2257">
            <v>824.00490000000002</v>
          </cell>
        </row>
        <row r="2258">
          <cell r="A2258" t="str">
            <v>001.36.02120</v>
          </cell>
          <cell r="B2258" t="str">
            <v>Execução de sumidouro conf. det. n. 12 dop diâmetro 2.00 m e prof. 2.00 m</v>
          </cell>
          <cell r="C2258" t="str">
            <v>UN</v>
          </cell>
          <cell r="D2258">
            <v>954.32929999999999</v>
          </cell>
        </row>
        <row r="2259">
          <cell r="A2259" t="str">
            <v>001.36.02140</v>
          </cell>
          <cell r="B2259" t="str">
            <v>Execução de sumidouro conf. det. n. 12 dop diâmetro 2.00 m e prof. 3.00m</v>
          </cell>
          <cell r="C2259" t="str">
            <v>UN</v>
          </cell>
          <cell r="D2259">
            <v>1203.1472000000001</v>
          </cell>
        </row>
        <row r="2260">
          <cell r="A2260" t="str">
            <v>001.36.02160</v>
          </cell>
          <cell r="B2260" t="str">
            <v>Execução de sumidouro conf. det. n. 12 dop diâmetro 2.00 e prof. 3.20 m</v>
          </cell>
          <cell r="C2260" t="str">
            <v>UN</v>
          </cell>
          <cell r="D2260">
            <v>1253.3332</v>
          </cell>
        </row>
        <row r="2261">
          <cell r="A2261" t="str">
            <v>001.36.02180</v>
          </cell>
          <cell r="B2261" t="str">
            <v>Execução de sumidouro conf. det. n. 12 dop diâmetro 2.00 m e prof. 4.15 m</v>
          </cell>
          <cell r="C2261" t="str">
            <v>UN</v>
          </cell>
          <cell r="D2261">
            <v>1490.0231000000001</v>
          </cell>
        </row>
        <row r="2262">
          <cell r="A2262" t="str">
            <v>001.36.02200</v>
          </cell>
          <cell r="B2262" t="str">
            <v>Execução de sumidouro conf. det. n. 12 dop diâmetro 2.00 m e prof. 4.50 m</v>
          </cell>
          <cell r="C2262" t="str">
            <v>UN</v>
          </cell>
          <cell r="D2262">
            <v>1577.4663</v>
          </cell>
        </row>
        <row r="2263">
          <cell r="A2263" t="str">
            <v>001.36.02220</v>
          </cell>
          <cell r="B2263" t="str">
            <v>Execução de sumidouro conf. det. n. 12 dop diâmetro 3.00 m e prof. 3.30 m</v>
          </cell>
          <cell r="C2263" t="str">
            <v>UN</v>
          </cell>
          <cell r="D2263">
            <v>2272.6619000000001</v>
          </cell>
        </row>
        <row r="2264">
          <cell r="A2264" t="str">
            <v>001.36.02240</v>
          </cell>
          <cell r="B2264" t="str">
            <v>Execução de filtro anaeróbico d = 2,20 m, conforme detalhe do dvop</v>
          </cell>
          <cell r="C2264" t="str">
            <v>UN</v>
          </cell>
          <cell r="D2264">
            <v>7704.1607999999997</v>
          </cell>
        </row>
        <row r="2265">
          <cell r="A2265" t="str">
            <v>001.37</v>
          </cell>
          <cell r="B2265" t="str">
            <v>INSTALAÇÕES HIDRÁULICAS - 'INSTALAÇÕES PREVENÇÃO E COMBATE A INCÊNDIO</v>
          </cell>
        </row>
        <row r="2266">
          <cell r="A2266" t="str">
            <v>001.37.00020</v>
          </cell>
          <cell r="B2266" t="str">
            <v>Fornecimento e Instalação de Extintor de Água Pressurizada 10 Lts, incl. suporte e sinalização.</v>
          </cell>
          <cell r="C2266" t="str">
            <v>UN</v>
          </cell>
          <cell r="D2266">
            <v>93.770099999999999</v>
          </cell>
        </row>
        <row r="2267">
          <cell r="A2267" t="str">
            <v>001.37.00040</v>
          </cell>
          <cell r="B2267" t="str">
            <v>Fornecimento e Instalação de Extintor de Gás Carbônico (CO2) 6 kg, incl. suporte e sinalização.</v>
          </cell>
          <cell r="C2267" t="str">
            <v>UN</v>
          </cell>
          <cell r="D2267">
            <v>388.40010000000001</v>
          </cell>
        </row>
        <row r="2268">
          <cell r="A2268" t="str">
            <v>001.37.00060</v>
          </cell>
          <cell r="B2268" t="str">
            <v>Fornecimento e Instalação de Extintor de Pó Químico 4 kg, incl. suporte e sinalização.</v>
          </cell>
          <cell r="C2268" t="str">
            <v>UN</v>
          </cell>
          <cell r="D2268">
            <v>91.820099999999996</v>
          </cell>
        </row>
        <row r="2269">
          <cell r="A2269" t="str">
            <v>001.37.00080</v>
          </cell>
          <cell r="B2269" t="str">
            <v>Fornecimento e Instalação de Tubo de Aço Galvanizado - classe média - Tipo Manesmann diâm. 63 mm</v>
          </cell>
          <cell r="C2269" t="str">
            <v>M</v>
          </cell>
          <cell r="D2269">
            <v>51.279600000000002</v>
          </cell>
        </row>
        <row r="2270">
          <cell r="A2270" t="str">
            <v>001.37.00100</v>
          </cell>
          <cell r="B2270" t="str">
            <v>Fornecimento e Instalação de Tubo de Aço Galvanizado - classe média - Tipo Manesmann diâm. 75 mm</v>
          </cell>
          <cell r="C2270" t="str">
            <v>M</v>
          </cell>
          <cell r="D2270">
            <v>62.240299999999998</v>
          </cell>
        </row>
        <row r="2271">
          <cell r="A2271" t="str">
            <v>001.37.00120</v>
          </cell>
          <cell r="B2271" t="str">
            <v>Fornecimento e Instalação de Luva Galvanizada c/ rosca - classe 10 - Tipo Tupy  diâm. 63 mm</v>
          </cell>
          <cell r="C2271" t="str">
            <v>UN</v>
          </cell>
          <cell r="D2271">
            <v>15.4269</v>
          </cell>
        </row>
        <row r="2272">
          <cell r="A2272" t="str">
            <v>001.37.00140</v>
          </cell>
          <cell r="B2272" t="str">
            <v>Fornecimento e Instalação de Luva Galvanizada c/ rosca - classe 10 - Tipo Tupy  diâm. 75 mm</v>
          </cell>
          <cell r="C2272" t="str">
            <v>UN</v>
          </cell>
          <cell r="D2272">
            <v>24.017700000000001</v>
          </cell>
        </row>
        <row r="2273">
          <cell r="A2273" t="str">
            <v>001.37.00160</v>
          </cell>
          <cell r="B2273" t="str">
            <v>Fornecimento e Instalação de Cotovelo Galvanizado c/ rosca - classe 10 - Tipo Tupy  diâm. 63 mm</v>
          </cell>
          <cell r="C2273" t="str">
            <v>UN</v>
          </cell>
          <cell r="D2273">
            <v>20.0977</v>
          </cell>
        </row>
        <row r="2274">
          <cell r="A2274" t="str">
            <v>001.37.00180</v>
          </cell>
          <cell r="B2274" t="str">
            <v>Fornecimento e Instalação de Cotovelo Galvanizado c/ rosca - classe 10 - Tipo Tupy  diâm. 75 mm</v>
          </cell>
          <cell r="C2274" t="str">
            <v>UN</v>
          </cell>
          <cell r="D2274">
            <v>31.986899999999999</v>
          </cell>
        </row>
        <row r="2275">
          <cell r="A2275" t="str">
            <v>001.37.00200</v>
          </cell>
          <cell r="B2275" t="str">
            <v>Fornecimento e Instalação de Te Galvanizado c/ rosca - classe 10 - Tipo Tupy  diâm. 63 mm</v>
          </cell>
          <cell r="C2275" t="str">
            <v>UN</v>
          </cell>
          <cell r="D2275">
            <v>30.220400000000001</v>
          </cell>
        </row>
        <row r="2276">
          <cell r="A2276" t="str">
            <v>001.37.00220</v>
          </cell>
          <cell r="B2276" t="str">
            <v>Fornecimento e Instalação de Flange Galvanizado Sextavado - classe 10 - Tipo Tupy  diâm. 75 mm</v>
          </cell>
          <cell r="C2276" t="str">
            <v>UN</v>
          </cell>
          <cell r="D2276">
            <v>39.456899999999997</v>
          </cell>
        </row>
        <row r="2277">
          <cell r="A2277" t="str">
            <v>001.37.00240</v>
          </cell>
          <cell r="B2277" t="str">
            <v>Fornecimento e Instalação de Niple Duplo Galvanizado  - classe 10 - Tipo Tupy  diâm. 63 mm</v>
          </cell>
          <cell r="C2277" t="str">
            <v>UN</v>
          </cell>
          <cell r="D2277">
            <v>14.2104</v>
          </cell>
        </row>
        <row r="2278">
          <cell r="A2278" t="str">
            <v>001.37.00260</v>
          </cell>
          <cell r="B2278" t="str">
            <v>Fornecimento e Instalação de Niple Duplo Galvanizado  - classe 10 - Tipo Tupy  diâm. 75 mm</v>
          </cell>
          <cell r="C2278" t="str">
            <v>UN</v>
          </cell>
          <cell r="D2278">
            <v>21.056899999999999</v>
          </cell>
        </row>
        <row r="2279">
          <cell r="A2279" t="str">
            <v>001.37.00280</v>
          </cell>
          <cell r="B2279" t="str">
            <v>Fornecimento e Instalação de Luva de União Assento em Bronze  - Tipo Tupy  diâm. 63 mm</v>
          </cell>
          <cell r="C2279" t="str">
            <v>UN</v>
          </cell>
          <cell r="D2279">
            <v>68.126900000000006</v>
          </cell>
        </row>
        <row r="2280">
          <cell r="A2280" t="str">
            <v>001.37.00300</v>
          </cell>
          <cell r="B2280" t="str">
            <v>Fornecimento e Instalação de Luva de União Assento em Bronze  - Tipo Tupy  diâm. 75 mm</v>
          </cell>
          <cell r="C2280" t="str">
            <v>UN</v>
          </cell>
          <cell r="D2280">
            <v>100.82689999999999</v>
          </cell>
        </row>
        <row r="2281">
          <cell r="A2281" t="str">
            <v>001.37.00320</v>
          </cell>
          <cell r="B2281" t="str">
            <v>Fornecimento e Instalação de Registro de Gaveta Industrial Bronze diâm.63 mm</v>
          </cell>
          <cell r="C2281" t="str">
            <v>UN</v>
          </cell>
          <cell r="D2281">
            <v>299.85770000000002</v>
          </cell>
        </row>
        <row r="2282">
          <cell r="A2282" t="str">
            <v>001.37.00340</v>
          </cell>
          <cell r="B2282" t="str">
            <v>Fornecimento e Instalação de Registro de Gaveta Industrial Bronze diâm.75 mm</v>
          </cell>
          <cell r="C2282" t="str">
            <v>UN</v>
          </cell>
          <cell r="D2282">
            <v>205.06290000000001</v>
          </cell>
        </row>
        <row r="2283">
          <cell r="A2283" t="str">
            <v>001.37.00360</v>
          </cell>
          <cell r="B2283" t="str">
            <v>Fornecimento e Instalação de Válvula de Retenção Horizontal 4 Com Portinhola 63 mm</v>
          </cell>
          <cell r="C2283" t="str">
            <v>UN</v>
          </cell>
          <cell r="D2283">
            <v>293.02460000000002</v>
          </cell>
        </row>
        <row r="2284">
          <cell r="A2284" t="str">
            <v>001.37.00380</v>
          </cell>
          <cell r="B2284" t="str">
            <v>Fornecimento e Instalação de Registro Angular P/ Incêndio 63 mm</v>
          </cell>
          <cell r="C2284" t="str">
            <v>UN</v>
          </cell>
          <cell r="D2284">
            <v>76.3095</v>
          </cell>
        </row>
        <row r="2285">
          <cell r="A2285" t="str">
            <v>001.37.00400</v>
          </cell>
          <cell r="B2285" t="str">
            <v>Fornecimento e Instalação de Engate Rápido """"""""storz"""""""" c/ red. ferro galvanizado diâm. 63 mm x 35 mm</v>
          </cell>
          <cell r="C2285" t="str">
            <v>UN</v>
          </cell>
          <cell r="D2285">
            <v>34.570399999999999</v>
          </cell>
        </row>
        <row r="2286">
          <cell r="A2286" t="str">
            <v>001.37.00420</v>
          </cell>
          <cell r="B2286" t="str">
            <v>Fornecimento e Instalaçao de Hidrante de Recalque Composto de Caixa da Alvenaria, Registro globo angular 45º - 2 1/2"""""""" e Tampa de fºfº 40 x 60 cm</v>
          </cell>
          <cell r="C2286" t="str">
            <v>UN</v>
          </cell>
          <cell r="D2286">
            <v>297.37799999999999</v>
          </cell>
        </row>
        <row r="2287">
          <cell r="A2287" t="str">
            <v>001.37.00440</v>
          </cell>
          <cell r="B2287" t="str">
            <v>Fornecimento e Instalação de Hidrante de Recalque Composto de Caixa de Alvenaria, Registro Globo Angular 45º - 1 1/2"""""""" e tampa de fºfº 80x60 cm</v>
          </cell>
          <cell r="C2287" t="str">
            <v>UN</v>
          </cell>
          <cell r="D2287">
            <v>379.5772</v>
          </cell>
        </row>
        <row r="2288">
          <cell r="A2288" t="str">
            <v>001.37.00460</v>
          </cell>
          <cell r="B2288" t="str">
            <v>Fornecimento e Instalação de Mangueira Fibra Sintética Pura Tipo I Graud - Tipo Parsh com Adaptador e Esguicho diâm. 1 1/2 pol</v>
          </cell>
          <cell r="C2288" t="str">
            <v>UN</v>
          </cell>
          <cell r="D2288">
            <v>220.42429999999999</v>
          </cell>
        </row>
        <row r="2289">
          <cell r="A2289" t="str">
            <v>001.37.00480</v>
          </cell>
          <cell r="B2289" t="str">
            <v>Fornecimento e Instalação de Armário em Chapa de Aço-Com Ventilação Adequada - Visor c/ Inspeção c/ Inscrição Incêndio, Cesto Interno p/ Abrigo da Mangueira e Esguicho tipo """"""""bucha spiero"""""""" ou similar 75x45x17 cm</v>
          </cell>
          <cell r="C2289" t="str">
            <v>UN</v>
          </cell>
          <cell r="D2289">
            <v>143.2268</v>
          </cell>
        </row>
        <row r="2290">
          <cell r="A2290" t="str">
            <v>001.37.00500</v>
          </cell>
          <cell r="B2290" t="str">
            <v>Fornecimento e Instalação de Armário em Chapa de Aço-Com Ventilação Adequada - Visor c/ Inspeção c/ Inscrição Incêndio, Cesto Interno p/ Abrigo da Mangueira e Esguicho tipo """"""""bucha spiero"""""""" ou similar 90x60x17 cm</v>
          </cell>
          <cell r="C2290" t="str">
            <v>UN</v>
          </cell>
          <cell r="D2290">
            <v>188.0968</v>
          </cell>
        </row>
        <row r="2291">
          <cell r="A2291" t="str">
            <v>001.38</v>
          </cell>
          <cell r="B2291" t="str">
            <v>INSTALAÇÕES HIDRÁULICA -  DRENAGEM</v>
          </cell>
        </row>
        <row r="2292">
          <cell r="A2292" t="str">
            <v>001.38.00020</v>
          </cell>
          <cell r="B2292" t="str">
            <v>Fornecimento, assentamento e rejuntamento de tubos de concreto com armação simples 1000 mm</v>
          </cell>
          <cell r="C2292" t="str">
            <v>ML</v>
          </cell>
          <cell r="D2292">
            <v>153.0557</v>
          </cell>
        </row>
        <row r="2293">
          <cell r="A2293" t="str">
            <v>001.38.00040</v>
          </cell>
          <cell r="B2293" t="str">
            <v>Fornecimento, assentamento e rejuntamento de tubos de concreto com armação simples  800 mm</v>
          </cell>
          <cell r="C2293" t="str">
            <v>ML</v>
          </cell>
          <cell r="D2293">
            <v>111.7846</v>
          </cell>
        </row>
        <row r="2294">
          <cell r="A2294" t="str">
            <v>001.38.00060</v>
          </cell>
          <cell r="B2294" t="str">
            <v>Fornecimento, assentamento e rejuntamento de tubos de concreto com armação simples  600 mm</v>
          </cell>
          <cell r="C2294" t="str">
            <v>ML</v>
          </cell>
          <cell r="D2294">
            <v>84.930099999999996</v>
          </cell>
        </row>
        <row r="2295">
          <cell r="A2295" t="str">
            <v>001.38.00080</v>
          </cell>
          <cell r="B2295" t="str">
            <v>Fornecimento, assentamento e rejuntamento de tubos de concreto com armação simples  400 mm</v>
          </cell>
          <cell r="C2295" t="str">
            <v>ML</v>
          </cell>
          <cell r="D2295">
            <v>44.812199999999997</v>
          </cell>
        </row>
        <row r="2296">
          <cell r="A2296" t="str">
            <v>001.38.00100</v>
          </cell>
          <cell r="B2296" t="str">
            <v>Fornecimento, assentamento e rejuntamento de tubos de concreto com armação dupla 1000 mm</v>
          </cell>
          <cell r="C2296" t="str">
            <v>ML</v>
          </cell>
          <cell r="D2296">
            <v>188.0557</v>
          </cell>
        </row>
        <row r="2297">
          <cell r="A2297" t="str">
            <v>001.38.00120</v>
          </cell>
          <cell r="B2297" t="str">
            <v>Fornecimento, assentamento e rejuntamento de tubos de concreto com armação dupla  800 mm</v>
          </cell>
          <cell r="C2297" t="str">
            <v>ML</v>
          </cell>
          <cell r="D2297">
            <v>135.78460000000001</v>
          </cell>
        </row>
        <row r="2298">
          <cell r="A2298" t="str">
            <v>001.38.00140</v>
          </cell>
          <cell r="B2298" t="str">
            <v>Fornecimento, assentamento e rejuntamento de tubos de concreto sem armação  600 mm</v>
          </cell>
          <cell r="C2298" t="str">
            <v>ML</v>
          </cell>
          <cell r="D2298">
            <v>66.163899999999998</v>
          </cell>
        </row>
        <row r="2299">
          <cell r="A2299" t="str">
            <v>001.38.00160</v>
          </cell>
          <cell r="B2299" t="str">
            <v>Fornecimento, assentamento e rejuntamento de tubos de concreto sem armação  500 mm</v>
          </cell>
          <cell r="C2299" t="str">
            <v>ML</v>
          </cell>
          <cell r="D2299">
            <v>48.966700000000003</v>
          </cell>
        </row>
        <row r="2300">
          <cell r="A2300" t="str">
            <v>001.38.00180</v>
          </cell>
          <cell r="B2300" t="str">
            <v>Fornecimento, assentamento e rejuntamento de tubos de concreto sem armação  400 mm</v>
          </cell>
          <cell r="C2300" t="str">
            <v>ML</v>
          </cell>
          <cell r="D2300">
            <v>34.812199999999997</v>
          </cell>
        </row>
        <row r="2301">
          <cell r="A2301" t="str">
            <v>001.38.00200</v>
          </cell>
          <cell r="B2301" t="str">
            <v>Fornecimento, assentamento e rejuntamento de tubos de concreto sem armação  350 mm</v>
          </cell>
          <cell r="C2301" t="str">
            <v>ML</v>
          </cell>
          <cell r="D2301">
            <v>26.312200000000001</v>
          </cell>
        </row>
        <row r="2302">
          <cell r="A2302" t="str">
            <v>001.38.00220</v>
          </cell>
          <cell r="B2302" t="str">
            <v>Fornecimento, assentamento e rejuntamento de tubos de concreto sem armação  300 mm</v>
          </cell>
          <cell r="C2302" t="str">
            <v>ML</v>
          </cell>
          <cell r="D2302">
            <v>21.926100000000002</v>
          </cell>
        </row>
        <row r="2303">
          <cell r="A2303" t="str">
            <v>001.38.00240</v>
          </cell>
          <cell r="B2303" t="str">
            <v>Fornecimento, assentamento e rejuntamento de tubos de concreto sem armação  250 mm</v>
          </cell>
          <cell r="C2303" t="str">
            <v>ML</v>
          </cell>
          <cell r="D2303">
            <v>20.926100000000002</v>
          </cell>
        </row>
        <row r="2304">
          <cell r="A2304" t="str">
            <v>001.38.00260</v>
          </cell>
          <cell r="B2304" t="str">
            <v>Fornecimento, assentamento e rejuntamento de tubos de concreto sem armação  200 mm</v>
          </cell>
          <cell r="C2304" t="str">
            <v>ML</v>
          </cell>
          <cell r="D2304">
            <v>16.706299999999999</v>
          </cell>
        </row>
        <row r="2305">
          <cell r="A2305" t="str">
            <v>001.38.00280</v>
          </cell>
          <cell r="B2305" t="str">
            <v>Fornecimento, assentamento e rejuntamento de tubos de concreto sem armação  150 mm</v>
          </cell>
          <cell r="C2305" t="str">
            <v>ML</v>
          </cell>
          <cell r="D2305">
            <v>14.706300000000001</v>
          </cell>
        </row>
        <row r="2306">
          <cell r="A2306" t="str">
            <v>001.38.00300</v>
          </cell>
          <cell r="B2306" t="str">
            <v>Fornecimento, assentamento e rejuntamento de tubos de concreto sem armação  100 mm</v>
          </cell>
          <cell r="C2306" t="str">
            <v>ML</v>
          </cell>
          <cell r="D2306">
            <v>11.6576</v>
          </cell>
        </row>
        <row r="2307">
          <cell r="A2307" t="str">
            <v>001.38.00320</v>
          </cell>
          <cell r="B2307" t="str">
            <v>Fornecimento, assentamento e rejuntamento de tubo de concreto poroso mf 400 mm</v>
          </cell>
          <cell r="C2307" t="str">
            <v>ML</v>
          </cell>
          <cell r="D2307">
            <v>38.312199999999997</v>
          </cell>
        </row>
        <row r="2308">
          <cell r="A2308" t="str">
            <v>001.38.00340</v>
          </cell>
          <cell r="B2308" t="str">
            <v>Fornecimento, assentamento e rejuntamento de tubo de concreto poroso mf 350 mm</v>
          </cell>
          <cell r="C2308" t="str">
            <v>ML</v>
          </cell>
          <cell r="D2308">
            <v>28.312200000000001</v>
          </cell>
        </row>
        <row r="2309">
          <cell r="A2309" t="str">
            <v>001.38.00360</v>
          </cell>
          <cell r="B2309" t="str">
            <v>Fornecimento, assentamento e rejuntamento de tubo de concreto poroso mf 300 mm</v>
          </cell>
          <cell r="C2309" t="str">
            <v>ML</v>
          </cell>
          <cell r="D2309">
            <v>19.180900000000001</v>
          </cell>
        </row>
        <row r="2310">
          <cell r="A2310" t="str">
            <v>001.38.00380</v>
          </cell>
          <cell r="B2310" t="str">
            <v>Fornecimento, assentamento e rejuntamento de tubo de concreto poroso mf 250 mm</v>
          </cell>
          <cell r="C2310" t="str">
            <v>ML</v>
          </cell>
          <cell r="D2310">
            <v>22.426100000000002</v>
          </cell>
        </row>
        <row r="2311">
          <cell r="A2311" t="str">
            <v>001.38.00400</v>
          </cell>
          <cell r="B2311" t="str">
            <v>Fornecimento, assentamento e rejuntamento de tubo de concreto poroso mf 200 mm</v>
          </cell>
          <cell r="C2311" t="str">
            <v>ML</v>
          </cell>
          <cell r="D2311">
            <v>16.906300000000002</v>
          </cell>
        </row>
        <row r="2312">
          <cell r="A2312" t="str">
            <v>001.38.00420</v>
          </cell>
          <cell r="B2312" t="str">
            <v>Fornecimento, assentamento e rejuntamento de tubo de concreto poroso mf 150 mm</v>
          </cell>
          <cell r="C2312" t="str">
            <v>ML</v>
          </cell>
          <cell r="D2312">
            <v>16.906300000000002</v>
          </cell>
        </row>
        <row r="2313">
          <cell r="A2313" t="str">
            <v>001.38.00440</v>
          </cell>
          <cell r="B2313" t="str">
            <v>Fornecimento, assentamento e rejuntamento de tubo de concreto poroso mf 100 mm</v>
          </cell>
          <cell r="C2313" t="str">
            <v>ML</v>
          </cell>
          <cell r="D2313">
            <v>20.457599999999999</v>
          </cell>
        </row>
        <row r="2314">
          <cell r="A2314" t="str">
            <v>001.38.00460</v>
          </cell>
          <cell r="B2314" t="str">
            <v>Execução de poço de visita conf. det. do dop n.4 120x120x50 cm</v>
          </cell>
          <cell r="C2314" t="str">
            <v>UN</v>
          </cell>
          <cell r="D2314">
            <v>715.09040000000005</v>
          </cell>
        </row>
        <row r="2315">
          <cell r="A2315" t="str">
            <v>001.38.00480</v>
          </cell>
          <cell r="B2315" t="str">
            <v>Execução de poço de visita conf. det. do dop n.4 120x120x70 cm</v>
          </cell>
          <cell r="C2315" t="str">
            <v>UN</v>
          </cell>
          <cell r="D2315">
            <v>804.0521</v>
          </cell>
        </row>
        <row r="2316">
          <cell r="A2316" t="str">
            <v>001.38.00500</v>
          </cell>
          <cell r="B2316" t="str">
            <v>Execução de poço de visita conf. det. do dop n.4 120x120x105 cm</v>
          </cell>
          <cell r="C2316" t="str">
            <v>UN</v>
          </cell>
          <cell r="D2316">
            <v>965.39700000000005</v>
          </cell>
        </row>
        <row r="2317">
          <cell r="A2317" t="str">
            <v>001.38.00520</v>
          </cell>
          <cell r="B2317" t="str">
            <v>Execução de poço de visita conf. det. do dop n.4 120x120x120 cm</v>
          </cell>
          <cell r="C2317" t="str">
            <v>UN</v>
          </cell>
          <cell r="D2317">
            <v>1020.6141</v>
          </cell>
        </row>
        <row r="2318">
          <cell r="A2318" t="str">
            <v>001.38.00540</v>
          </cell>
          <cell r="B2318" t="str">
            <v>Execução de poço de visita conf. det. do dop n.4 120x120x140 cm</v>
          </cell>
          <cell r="C2318" t="str">
            <v>UN</v>
          </cell>
          <cell r="D2318">
            <v>1469.8430000000001</v>
          </cell>
        </row>
        <row r="2319">
          <cell r="A2319" t="str">
            <v>001.38.00560</v>
          </cell>
          <cell r="B2319" t="str">
            <v>Execução de poço de visita conf. det. do dop n.4 120x120x190 cm</v>
          </cell>
          <cell r="C2319" t="str">
            <v>UN</v>
          </cell>
          <cell r="D2319">
            <v>1384.06</v>
          </cell>
        </row>
        <row r="2320">
          <cell r="A2320" t="str">
            <v>001.38.00580</v>
          </cell>
          <cell r="B2320" t="str">
            <v>Execução de caixa de passagem conf. det. n7 do dop 30 x 30 x 30 cm</v>
          </cell>
          <cell r="C2320" t="str">
            <v>UN</v>
          </cell>
          <cell r="D2320">
            <v>38.663499999999999</v>
          </cell>
        </row>
        <row r="2321">
          <cell r="A2321" t="str">
            <v>001.38.00600</v>
          </cell>
          <cell r="B2321" t="str">
            <v>Execução de caixa de passagem conf. det. n7 do dop 40 x 40 x 40 cm</v>
          </cell>
          <cell r="C2321" t="str">
            <v>UN</v>
          </cell>
          <cell r="D2321">
            <v>58.388500000000001</v>
          </cell>
        </row>
        <row r="2322">
          <cell r="A2322" t="str">
            <v>001.38.00620</v>
          </cell>
          <cell r="B2322" t="str">
            <v>Execução de caixa de passagem conf. det. n7 do dop 50 x 50 x 50 cm</v>
          </cell>
          <cell r="C2322" t="str">
            <v>UN</v>
          </cell>
          <cell r="D2322">
            <v>83.884299999999996</v>
          </cell>
        </row>
        <row r="2323">
          <cell r="A2323" t="str">
            <v>001.38.00640</v>
          </cell>
          <cell r="B2323" t="str">
            <v>Execução de caixa de passagem conf. det. n7 do dop 60 x 60 x 60 cm</v>
          </cell>
          <cell r="C2323" t="str">
            <v>UN</v>
          </cell>
          <cell r="D2323">
            <v>111.6461</v>
          </cell>
        </row>
        <row r="2324">
          <cell r="A2324" t="str">
            <v>001.38.00660</v>
          </cell>
          <cell r="B2324" t="str">
            <v>Execução de caixa de passagem conf. det. n7 do dop 70 x 70 x 70 cm</v>
          </cell>
          <cell r="C2324" t="str">
            <v>UN</v>
          </cell>
          <cell r="D2324">
            <v>114.449</v>
          </cell>
        </row>
        <row r="2325">
          <cell r="A2325" t="str">
            <v>001.38.00680</v>
          </cell>
          <cell r="B2325" t="str">
            <v>Execução de caixa de passagem conf. det. n7 do dop 80 x 80 x 80 cm</v>
          </cell>
          <cell r="C2325" t="str">
            <v>UN</v>
          </cell>
          <cell r="D2325">
            <v>145.4623</v>
          </cell>
        </row>
        <row r="2326">
          <cell r="A2326" t="str">
            <v>001.38.00700</v>
          </cell>
          <cell r="B2326" t="str">
            <v>Execução de caixa de passagem conf. det. n7 do dop 90 x 90 x 90 cm</v>
          </cell>
          <cell r="C2326" t="str">
            <v>UN</v>
          </cell>
          <cell r="D2326">
            <v>241.50059999999999</v>
          </cell>
        </row>
        <row r="2327">
          <cell r="A2327" t="str">
            <v>001.38.00720</v>
          </cell>
          <cell r="B2327" t="str">
            <v>Execução de caixa de passagem conf. det. n7 do dop 100 x 100 x 100 cm</v>
          </cell>
          <cell r="C2327" t="str">
            <v>UN</v>
          </cell>
          <cell r="D2327">
            <v>242.2895</v>
          </cell>
        </row>
        <row r="2328">
          <cell r="A2328" t="str">
            <v>001.38.00740</v>
          </cell>
          <cell r="B2328" t="str">
            <v>Execução de caixa de passagem conf. det. n7 do dop 100 x 100 x 120 cm</v>
          </cell>
          <cell r="C2328" t="str">
            <v>UND</v>
          </cell>
          <cell r="D2328">
            <v>329.363</v>
          </cell>
        </row>
        <row r="2329">
          <cell r="A2329" t="str">
            <v>001.38.00760</v>
          </cell>
          <cell r="B2329" t="str">
            <v>Execução de caixa de passagem conf. det. n7 do dop 110 x 0.60 x 0.60 cm</v>
          </cell>
          <cell r="C2329" t="str">
            <v>UN</v>
          </cell>
          <cell r="D2329">
            <v>10.512600000000001</v>
          </cell>
        </row>
        <row r="2330">
          <cell r="A2330" t="str">
            <v>001.38.00780</v>
          </cell>
          <cell r="B2330" t="str">
            <v>Execução de caixa de areia dimensões 50 x 50 x 50 cm</v>
          </cell>
          <cell r="C2330" t="str">
            <v>UN</v>
          </cell>
          <cell r="D2330">
            <v>83.884299999999996</v>
          </cell>
        </row>
        <row r="2331">
          <cell r="A2331" t="str">
            <v>001.38.00800</v>
          </cell>
          <cell r="B2331" t="str">
            <v>Execução de canaleta para talude em concreto simples traço 1:4:8 com 8 cm espessura conf. det. n.32 e 33</v>
          </cell>
          <cell r="C2331" t="str">
            <v>ML</v>
          </cell>
          <cell r="D2331">
            <v>27.216799999999999</v>
          </cell>
        </row>
        <row r="2332">
          <cell r="A2332" t="str">
            <v>001.38.00820</v>
          </cell>
          <cell r="B2332" t="str">
            <v>Execução de canaleta de tijolo maciço 1/2 vez l=0,30 m inclusive grelha de ferro</v>
          </cell>
          <cell r="C2332" t="str">
            <v>ML</v>
          </cell>
          <cell r="D2332">
            <v>74.859399999999994</v>
          </cell>
        </row>
        <row r="2333">
          <cell r="A2333" t="str">
            <v>001.38.00840</v>
          </cell>
          <cell r="B2333" t="str">
            <v>Fornecimento e instalação de aspersor ou irrigador para jardim de metal - diamentro 3/4""""""""</v>
          </cell>
          <cell r="C2333" t="str">
            <v>UN</v>
          </cell>
          <cell r="D2333">
            <v>15</v>
          </cell>
        </row>
        <row r="2334">
          <cell r="A2334" t="str">
            <v>001.39</v>
          </cell>
          <cell r="B2334" t="str">
            <v>LIMPEZA</v>
          </cell>
        </row>
        <row r="2335">
          <cell r="A2335" t="str">
            <v>001.39.00020</v>
          </cell>
          <cell r="B2335" t="str">
            <v>Limpeza geral da obra</v>
          </cell>
          <cell r="C2335" t="str">
            <v>M2</v>
          </cell>
          <cell r="D2335">
            <v>1.9156</v>
          </cell>
        </row>
        <row r="2336">
          <cell r="A2336" t="str">
            <v>001.39.00060</v>
          </cell>
          <cell r="B2336" t="str">
            <v>Execução de Retirada de entulho em Caçamba inclusive Carga Manual distância até 30 mts</v>
          </cell>
          <cell r="C2336" t="str">
            <v>M3</v>
          </cell>
          <cell r="D2336">
            <v>16.448899999999998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view="pageBreakPreview" topLeftCell="C4" zoomScaleNormal="100" zoomScaleSheetLayoutView="100" workbookViewId="0">
      <selection activeCell="J11" sqref="J11"/>
    </sheetView>
  </sheetViews>
  <sheetFormatPr defaultRowHeight="15"/>
  <cols>
    <col min="1" max="2" width="11" style="28" customWidth="1"/>
    <col min="3" max="3" width="11.42578125" style="28" customWidth="1"/>
    <col min="4" max="4" width="84" style="52" customWidth="1"/>
    <col min="5" max="5" width="9.140625" style="28"/>
    <col min="6" max="6" width="11.5703125" style="25" bestFit="1" customWidth="1"/>
    <col min="7" max="7" width="9.28515625" style="6" bestFit="1" customWidth="1"/>
    <col min="8" max="8" width="13.28515625" style="27" bestFit="1" customWidth="1"/>
    <col min="9" max="9" width="14.42578125" style="27" bestFit="1" customWidth="1"/>
    <col min="10" max="10" width="16.5703125" style="27" bestFit="1" customWidth="1"/>
    <col min="11" max="11" width="14.28515625" style="52" bestFit="1" customWidth="1"/>
    <col min="12" max="16384" width="9.140625" style="52"/>
  </cols>
  <sheetData>
    <row r="1" spans="1:11" s="92" customFormat="1" ht="107.25" customHeight="1">
      <c r="A1" s="94" t="s">
        <v>119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>
      <c r="A2" s="76" t="s">
        <v>100</v>
      </c>
      <c r="B2" s="26" t="s">
        <v>103</v>
      </c>
      <c r="C2" s="52"/>
    </row>
    <row r="3" spans="1:11">
      <c r="A3" s="76" t="s">
        <v>101</v>
      </c>
      <c r="B3" s="26" t="s">
        <v>104</v>
      </c>
      <c r="C3" s="52"/>
    </row>
    <row r="4" spans="1:11">
      <c r="A4" s="76" t="s">
        <v>102</v>
      </c>
      <c r="B4" s="26" t="s">
        <v>108</v>
      </c>
      <c r="C4" s="26"/>
    </row>
    <row r="5" spans="1:11">
      <c r="A5" s="76" t="s">
        <v>109</v>
      </c>
      <c r="B5" s="75">
        <f>'BDI-20,70%'!$E$25</f>
        <v>0.20699999999999999</v>
      </c>
      <c r="C5" s="26"/>
    </row>
    <row r="6" spans="1:11">
      <c r="A6" s="11" t="s">
        <v>70</v>
      </c>
      <c r="B6" s="11" t="s">
        <v>107</v>
      </c>
      <c r="C6" s="11" t="s">
        <v>71</v>
      </c>
      <c r="D6" s="11" t="s">
        <v>72</v>
      </c>
      <c r="E6" s="11" t="s">
        <v>62</v>
      </c>
      <c r="F6" s="10" t="s">
        <v>30</v>
      </c>
      <c r="G6" s="9" t="s">
        <v>31</v>
      </c>
      <c r="H6" s="8" t="s">
        <v>66</v>
      </c>
      <c r="I6" s="8" t="s">
        <v>67</v>
      </c>
      <c r="J6" s="8" t="s">
        <v>68</v>
      </c>
      <c r="K6" s="11" t="s">
        <v>69</v>
      </c>
    </row>
    <row r="7" spans="1:11" s="55" customFormat="1">
      <c r="A7" s="24" t="s">
        <v>59</v>
      </c>
      <c r="B7" s="24"/>
      <c r="C7" s="24"/>
      <c r="D7" s="53" t="s">
        <v>60</v>
      </c>
      <c r="E7" s="24"/>
      <c r="F7" s="23"/>
      <c r="G7" s="22"/>
      <c r="H7" s="5"/>
      <c r="I7" s="5"/>
      <c r="J7" s="5"/>
      <c r="K7" s="54">
        <f>SUM(K8:K11)</f>
        <v>28457.77</v>
      </c>
    </row>
    <row r="8" spans="1:11">
      <c r="A8" s="21" t="s">
        <v>45</v>
      </c>
      <c r="B8" s="21" t="s">
        <v>105</v>
      </c>
      <c r="C8" s="21" t="s">
        <v>39</v>
      </c>
      <c r="D8" s="20" t="s">
        <v>40</v>
      </c>
      <c r="E8" s="21" t="s">
        <v>38</v>
      </c>
      <c r="F8" s="19">
        <f>2.5*5</f>
        <v>12.5</v>
      </c>
      <c r="G8" s="18"/>
      <c r="H8" s="17">
        <v>529.16</v>
      </c>
      <c r="I8" s="51">
        <f>'BDI-20,70%'!$E$25</f>
        <v>0.20699999999999999</v>
      </c>
      <c r="J8" s="17">
        <f>ROUND(H8+H8*I8,2)</f>
        <v>638.70000000000005</v>
      </c>
      <c r="K8" s="56">
        <f>ROUND(J8*F8,2)</f>
        <v>7983.75</v>
      </c>
    </row>
    <row r="9" spans="1:11">
      <c r="A9" s="21" t="s">
        <v>46</v>
      </c>
      <c r="B9" s="21" t="s">
        <v>105</v>
      </c>
      <c r="C9" s="21">
        <v>93564</v>
      </c>
      <c r="D9" s="16" t="s">
        <v>41</v>
      </c>
      <c r="E9" s="21" t="s">
        <v>44</v>
      </c>
      <c r="F9" s="19">
        <v>1</v>
      </c>
      <c r="G9" s="18"/>
      <c r="H9" s="17">
        <v>3268.19</v>
      </c>
      <c r="I9" s="51">
        <f>'BDI-20,70%'!$E$25</f>
        <v>0.20699999999999999</v>
      </c>
      <c r="J9" s="17">
        <f t="shared" ref="J9:J21" si="0">ROUND(H9+H9*I9,2)</f>
        <v>3944.71</v>
      </c>
      <c r="K9" s="56">
        <f t="shared" ref="K9:K21" si="1">ROUND(J9*F9,2)</f>
        <v>3944.71</v>
      </c>
    </row>
    <row r="10" spans="1:11">
      <c r="A10" s="21" t="s">
        <v>47</v>
      </c>
      <c r="B10" s="21" t="s">
        <v>105</v>
      </c>
      <c r="C10" s="21">
        <v>93565</v>
      </c>
      <c r="D10" s="16" t="s">
        <v>42</v>
      </c>
      <c r="E10" s="21" t="s">
        <v>44</v>
      </c>
      <c r="F10" s="19">
        <v>0.5</v>
      </c>
      <c r="G10" s="18"/>
      <c r="H10" s="17">
        <v>16276.97</v>
      </c>
      <c r="I10" s="51">
        <f>'BDI-20,70%'!$E$25</f>
        <v>0.20699999999999999</v>
      </c>
      <c r="J10" s="17">
        <f t="shared" si="0"/>
        <v>19646.3</v>
      </c>
      <c r="K10" s="56">
        <f t="shared" si="1"/>
        <v>9823.15</v>
      </c>
    </row>
    <row r="11" spans="1:11">
      <c r="A11" s="21" t="s">
        <v>48</v>
      </c>
      <c r="B11" s="21" t="s">
        <v>105</v>
      </c>
      <c r="C11" s="21">
        <v>94295</v>
      </c>
      <c r="D11" s="16" t="s">
        <v>43</v>
      </c>
      <c r="E11" s="21" t="s">
        <v>44</v>
      </c>
      <c r="F11" s="19">
        <v>1</v>
      </c>
      <c r="G11" s="18"/>
      <c r="H11" s="17">
        <v>5556.06</v>
      </c>
      <c r="I11" s="51">
        <f>'BDI-20,70%'!$E$25</f>
        <v>0.20699999999999999</v>
      </c>
      <c r="J11" s="17">
        <f t="shared" si="0"/>
        <v>6706.16</v>
      </c>
      <c r="K11" s="56">
        <f>ROUND(J11*F11,2)</f>
        <v>6706.16</v>
      </c>
    </row>
    <row r="12" spans="1:11" s="55" customFormat="1">
      <c r="A12" s="24" t="s">
        <v>57</v>
      </c>
      <c r="B12" s="24"/>
      <c r="C12" s="24"/>
      <c r="D12" s="7" t="s">
        <v>58</v>
      </c>
      <c r="E12" s="24" t="s">
        <v>63</v>
      </c>
      <c r="F12" s="23"/>
      <c r="G12" s="22"/>
      <c r="H12" s="5"/>
      <c r="I12" s="5"/>
      <c r="J12" s="5"/>
      <c r="K12" s="57">
        <f>SUM(K13:K21)</f>
        <v>329678.14999999997</v>
      </c>
    </row>
    <row r="13" spans="1:11">
      <c r="A13" s="21" t="s">
        <v>49</v>
      </c>
      <c r="B13" s="21" t="s">
        <v>105</v>
      </c>
      <c r="C13" s="21">
        <v>96002</v>
      </c>
      <c r="D13" s="58" t="s">
        <v>29</v>
      </c>
      <c r="E13" s="21" t="s">
        <v>38</v>
      </c>
      <c r="F13" s="19">
        <f>'Mem. Cálculo'!C34</f>
        <v>3725.15</v>
      </c>
      <c r="G13" s="18"/>
      <c r="H13" s="17">
        <v>5.82</v>
      </c>
      <c r="I13" s="51">
        <f>'BDI-20,70%'!$E$25</f>
        <v>0.20699999999999999</v>
      </c>
      <c r="J13" s="17">
        <f t="shared" si="0"/>
        <v>7.02</v>
      </c>
      <c r="K13" s="56">
        <f t="shared" si="1"/>
        <v>26150.55</v>
      </c>
    </row>
    <row r="14" spans="1:11">
      <c r="A14" s="21" t="s">
        <v>50</v>
      </c>
      <c r="B14" s="21" t="s">
        <v>106</v>
      </c>
      <c r="C14" s="21">
        <v>4915678</v>
      </c>
      <c r="D14" s="58" t="s">
        <v>61</v>
      </c>
      <c r="E14" s="21" t="s">
        <v>64</v>
      </c>
      <c r="F14" s="19">
        <f>F13*0.05</f>
        <v>186.25750000000002</v>
      </c>
      <c r="G14" s="18"/>
      <c r="H14" s="17">
        <v>364.77</v>
      </c>
      <c r="I14" s="51">
        <f>'BDI-20,70%'!$E$25</f>
        <v>0.20699999999999999</v>
      </c>
      <c r="J14" s="17">
        <f t="shared" si="0"/>
        <v>440.28</v>
      </c>
      <c r="K14" s="56">
        <f t="shared" si="1"/>
        <v>82005.45</v>
      </c>
    </row>
    <row r="15" spans="1:11">
      <c r="A15" s="21" t="s">
        <v>51</v>
      </c>
      <c r="B15" s="21" t="s">
        <v>105</v>
      </c>
      <c r="C15" s="21">
        <v>72846</v>
      </c>
      <c r="D15" s="58" t="s">
        <v>32</v>
      </c>
      <c r="E15" s="21" t="s">
        <v>33</v>
      </c>
      <c r="F15" s="19">
        <f>F14*2.4</f>
        <v>447.01800000000003</v>
      </c>
      <c r="G15" s="18"/>
      <c r="H15" s="17">
        <v>4.01</v>
      </c>
      <c r="I15" s="51">
        <f>'BDI-20,70%'!$E$25</f>
        <v>0.20699999999999999</v>
      </c>
      <c r="J15" s="17">
        <f t="shared" si="0"/>
        <v>4.84</v>
      </c>
      <c r="K15" s="56">
        <f t="shared" si="1"/>
        <v>2163.5700000000002</v>
      </c>
    </row>
    <row r="16" spans="1:11" ht="30">
      <c r="A16" s="21" t="s">
        <v>52</v>
      </c>
      <c r="B16" s="21" t="s">
        <v>105</v>
      </c>
      <c r="C16" s="4">
        <v>95303</v>
      </c>
      <c r="D16" s="15" t="s">
        <v>118</v>
      </c>
      <c r="E16" s="21" t="s">
        <v>34</v>
      </c>
      <c r="F16" s="19">
        <f>F14*G16</f>
        <v>15086.857500000002</v>
      </c>
      <c r="G16" s="18">
        <v>81</v>
      </c>
      <c r="H16" s="17">
        <v>1.05</v>
      </c>
      <c r="I16" s="51">
        <f>'BDI-20,70%'!$E$25</f>
        <v>0.20699999999999999</v>
      </c>
      <c r="J16" s="17">
        <f t="shared" si="0"/>
        <v>1.27</v>
      </c>
      <c r="K16" s="56">
        <f t="shared" si="1"/>
        <v>19160.310000000001</v>
      </c>
    </row>
    <row r="17" spans="1:11" ht="30">
      <c r="A17" s="21" t="s">
        <v>53</v>
      </c>
      <c r="B17" s="21" t="s">
        <v>105</v>
      </c>
      <c r="C17" s="4">
        <v>95875</v>
      </c>
      <c r="D17" s="15" t="s">
        <v>35</v>
      </c>
      <c r="E17" s="21" t="s">
        <v>34</v>
      </c>
      <c r="F17" s="19">
        <f>F13*0.05*G17</f>
        <v>1862.5750000000003</v>
      </c>
      <c r="G17" s="18">
        <v>10</v>
      </c>
      <c r="H17" s="17">
        <v>1.1599999999999999</v>
      </c>
      <c r="I17" s="51">
        <f>'BDI-20,70%'!$E$25</f>
        <v>0.20699999999999999</v>
      </c>
      <c r="J17" s="17">
        <f t="shared" si="0"/>
        <v>1.4</v>
      </c>
      <c r="K17" s="56">
        <f t="shared" si="1"/>
        <v>2607.61</v>
      </c>
    </row>
    <row r="18" spans="1:11">
      <c r="A18" s="21" t="s">
        <v>54</v>
      </c>
      <c r="B18" s="21" t="s">
        <v>105</v>
      </c>
      <c r="C18" s="38">
        <v>72962</v>
      </c>
      <c r="D18" s="13" t="s">
        <v>36</v>
      </c>
      <c r="E18" s="14" t="s">
        <v>33</v>
      </c>
      <c r="F18" s="19">
        <f>F15</f>
        <v>447.01800000000003</v>
      </c>
      <c r="G18" s="18"/>
      <c r="H18" s="17">
        <v>330.8</v>
      </c>
      <c r="I18" s="51">
        <f>'BDI-20,70%'!$E$25</f>
        <v>0.20699999999999999</v>
      </c>
      <c r="J18" s="17">
        <f t="shared" si="0"/>
        <v>399.28</v>
      </c>
      <c r="K18" s="56">
        <f t="shared" si="1"/>
        <v>178485.35</v>
      </c>
    </row>
    <row r="19" spans="1:11">
      <c r="A19" s="21"/>
      <c r="B19" s="21" t="s">
        <v>105</v>
      </c>
      <c r="C19" s="38">
        <v>99814</v>
      </c>
      <c r="D19" s="13" t="s">
        <v>98</v>
      </c>
      <c r="E19" s="14" t="s">
        <v>38</v>
      </c>
      <c r="F19" s="19">
        <f>F13</f>
        <v>3725.15</v>
      </c>
      <c r="G19" s="18"/>
      <c r="H19" s="17">
        <v>1.45</v>
      </c>
      <c r="I19" s="51">
        <f>'BDI-20,70%'!$E$25</f>
        <v>0.20699999999999999</v>
      </c>
      <c r="J19" s="17">
        <f t="shared" ref="J19" si="2">ROUND(H19+H19*I19,2)</f>
        <v>1.75</v>
      </c>
      <c r="K19" s="56">
        <f t="shared" si="1"/>
        <v>6519.01</v>
      </c>
    </row>
    <row r="20" spans="1:11">
      <c r="A20" s="21" t="s">
        <v>55</v>
      </c>
      <c r="B20" s="21" t="s">
        <v>105</v>
      </c>
      <c r="C20" s="38">
        <v>72943</v>
      </c>
      <c r="D20" s="13" t="s">
        <v>37</v>
      </c>
      <c r="E20" s="14" t="s">
        <v>38</v>
      </c>
      <c r="F20" s="19">
        <f>F13</f>
        <v>3725.15</v>
      </c>
      <c r="G20" s="18"/>
      <c r="H20" s="17">
        <v>2.25</v>
      </c>
      <c r="I20" s="51">
        <f>'BDI-20,70%'!$E$25</f>
        <v>0.20699999999999999</v>
      </c>
      <c r="J20" s="17">
        <f t="shared" si="0"/>
        <v>2.72</v>
      </c>
      <c r="K20" s="56">
        <f t="shared" si="1"/>
        <v>10132.41</v>
      </c>
    </row>
    <row r="21" spans="1:11" ht="45">
      <c r="A21" s="21" t="s">
        <v>56</v>
      </c>
      <c r="B21" s="21" t="s">
        <v>105</v>
      </c>
      <c r="C21" s="21">
        <v>93176</v>
      </c>
      <c r="D21" s="20" t="s">
        <v>117</v>
      </c>
      <c r="E21" s="21" t="s">
        <v>65</v>
      </c>
      <c r="F21" s="12">
        <f>(0.06*F15+0.0005*F20)*G21</f>
        <v>4159.1299749999998</v>
      </c>
      <c r="G21" s="18">
        <v>145</v>
      </c>
      <c r="H21" s="17">
        <v>0.49</v>
      </c>
      <c r="I21" s="51">
        <f>'BDI-20,70%'!$E$25</f>
        <v>0.20699999999999999</v>
      </c>
      <c r="J21" s="17">
        <f t="shared" si="0"/>
        <v>0.59</v>
      </c>
      <c r="K21" s="56">
        <f t="shared" si="1"/>
        <v>2453.89</v>
      </c>
    </row>
    <row r="22" spans="1:11">
      <c r="A22" s="24"/>
      <c r="B22" s="24"/>
      <c r="C22" s="24"/>
      <c r="D22" s="7" t="s">
        <v>97</v>
      </c>
      <c r="E22" s="24" t="s">
        <v>63</v>
      </c>
      <c r="F22" s="23"/>
      <c r="G22" s="22"/>
      <c r="H22" s="5"/>
      <c r="I22" s="5"/>
      <c r="J22" s="5"/>
      <c r="K22" s="57">
        <f>K12+K7</f>
        <v>358135.92</v>
      </c>
    </row>
  </sheetData>
  <mergeCells count="1">
    <mergeCell ref="A1:K1"/>
  </mergeCells>
  <conditionalFormatting sqref="C18:E19">
    <cfRule type="expression" dxfId="3" priority="3" stopIfTrue="1">
      <formula>AND(#REF!&lt;&gt;"COMPOSICAO",#REF!&lt;&gt;"INSUMO",#REF!&lt;&gt;"")</formula>
    </cfRule>
    <cfRule type="expression" dxfId="2" priority="4" stopIfTrue="1">
      <formula>AND(OR(#REF!="COMPOSICAO",#REF!="INSUMO",#REF!&lt;&gt;""),#REF!&lt;&gt;"")</formula>
    </cfRule>
  </conditionalFormatting>
  <conditionalFormatting sqref="C20:E20">
    <cfRule type="expression" dxfId="1" priority="1" stopIfTrue="1">
      <formula>AND(#REF!&lt;&gt;"COMPOSICAO",#REF!&lt;&gt;"INSUMO",#REF!&lt;&gt;"")</formula>
    </cfRule>
    <cfRule type="expression" dxfId="0" priority="2" stopIfTrue="1">
      <formula>AND(OR(#REF!="COMPOSICAO",#REF!="INSUMO",#REF!&lt;&gt;""),#REF!&lt;&gt;"")</formula>
    </cfRule>
  </conditionalFormatting>
  <pageMargins left="0.51181102362204722" right="0.51181102362204722" top="0.78740157480314965" bottom="0.78740157480314965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view="pageBreakPreview" zoomScaleNormal="100" zoomScaleSheetLayoutView="100" workbookViewId="0">
      <selection sqref="A1:XFD1048576"/>
    </sheetView>
  </sheetViews>
  <sheetFormatPr defaultRowHeight="15"/>
  <cols>
    <col min="1" max="1" width="13.140625" style="31" customWidth="1"/>
    <col min="2" max="2" width="60.5703125" style="1" customWidth="1"/>
    <col min="3" max="3" width="14.28515625" bestFit="1" customWidth="1"/>
  </cols>
  <sheetData>
    <row r="1" spans="1:4" s="30" customFormat="1" ht="97.5" customHeight="1">
      <c r="A1" s="93" t="s">
        <v>120</v>
      </c>
      <c r="B1" s="93"/>
      <c r="C1" s="93"/>
    </row>
    <row r="2" spans="1:4" s="30" customFormat="1" ht="29.25" customHeight="1">
      <c r="A2" s="76" t="s">
        <v>100</v>
      </c>
      <c r="B2" s="91" t="s">
        <v>103</v>
      </c>
      <c r="C2" s="33"/>
    </row>
    <row r="3" spans="1:4" s="30" customFormat="1">
      <c r="A3" s="76" t="s">
        <v>101</v>
      </c>
      <c r="B3" s="90" t="s">
        <v>104</v>
      </c>
    </row>
    <row r="4" spans="1:4" s="30" customFormat="1">
      <c r="A4" s="76" t="s">
        <v>102</v>
      </c>
      <c r="B4" s="90" t="s">
        <v>108</v>
      </c>
    </row>
    <row r="5" spans="1:4" s="30" customFormat="1">
      <c r="A5" s="76" t="s">
        <v>109</v>
      </c>
      <c r="B5" s="75">
        <f>'BDI-20,70%'!$E$25</f>
        <v>0.20699999999999999</v>
      </c>
    </row>
    <row r="6" spans="1:4">
      <c r="A6" s="89" t="s">
        <v>70</v>
      </c>
      <c r="B6" s="37" t="s">
        <v>28</v>
      </c>
      <c r="C6" s="37" t="s">
        <v>26</v>
      </c>
    </row>
    <row r="7" spans="1:4">
      <c r="A7" s="83">
        <v>1</v>
      </c>
      <c r="B7" s="36" t="s">
        <v>0</v>
      </c>
      <c r="C7" s="2">
        <v>55.77000000000001</v>
      </c>
    </row>
    <row r="8" spans="1:4">
      <c r="A8" s="83">
        <v>2</v>
      </c>
      <c r="B8" s="36" t="s">
        <v>1</v>
      </c>
      <c r="C8" s="2">
        <v>380.38000000000005</v>
      </c>
      <c r="D8" s="30"/>
    </row>
    <row r="9" spans="1:4">
      <c r="A9" s="83">
        <v>3</v>
      </c>
      <c r="B9" s="36" t="s">
        <v>2</v>
      </c>
      <c r="C9" s="2">
        <v>151.58000000000001</v>
      </c>
      <c r="D9" s="30"/>
    </row>
    <row r="10" spans="1:4">
      <c r="A10" s="83">
        <v>4</v>
      </c>
      <c r="B10" s="36" t="s">
        <v>3</v>
      </c>
      <c r="C10" s="2">
        <v>0</v>
      </c>
      <c r="D10" s="30"/>
    </row>
    <row r="11" spans="1:4">
      <c r="A11" s="83">
        <v>5</v>
      </c>
      <c r="B11" s="36" t="s">
        <v>4</v>
      </c>
      <c r="C11" s="2">
        <v>291.72000000000003</v>
      </c>
      <c r="D11" s="30"/>
    </row>
    <row r="12" spans="1:4">
      <c r="A12" s="83">
        <v>6</v>
      </c>
      <c r="B12" s="36" t="s">
        <v>5</v>
      </c>
      <c r="C12" s="2">
        <v>100.10000000000001</v>
      </c>
      <c r="D12" s="30"/>
    </row>
    <row r="13" spans="1:4">
      <c r="A13" s="83">
        <v>7</v>
      </c>
      <c r="B13" s="36" t="s">
        <v>6</v>
      </c>
      <c r="C13" s="2">
        <v>14.3</v>
      </c>
      <c r="D13" s="30"/>
    </row>
    <row r="14" spans="1:4">
      <c r="A14" s="83">
        <v>8</v>
      </c>
      <c r="B14" s="36" t="s">
        <v>7</v>
      </c>
      <c r="C14" s="2">
        <v>137.28</v>
      </c>
      <c r="D14" s="30"/>
    </row>
    <row r="15" spans="1:4">
      <c r="A15" s="83">
        <v>9</v>
      </c>
      <c r="B15" s="36" t="s">
        <v>8</v>
      </c>
      <c r="C15" s="2">
        <v>110.11</v>
      </c>
      <c r="D15" s="30"/>
    </row>
    <row r="16" spans="1:4">
      <c r="A16" s="83">
        <v>10</v>
      </c>
      <c r="B16" s="36" t="s">
        <v>9</v>
      </c>
      <c r="C16" s="2">
        <v>31.460000000000004</v>
      </c>
      <c r="D16" s="30"/>
    </row>
    <row r="17" spans="1:4">
      <c r="A17" s="83">
        <v>11</v>
      </c>
      <c r="B17" s="36" t="s">
        <v>10</v>
      </c>
      <c r="C17" s="2">
        <v>401.83000000000004</v>
      </c>
      <c r="D17" s="30"/>
    </row>
    <row r="18" spans="1:4">
      <c r="A18" s="83">
        <v>12</v>
      </c>
      <c r="B18" s="36" t="s">
        <v>11</v>
      </c>
      <c r="C18" s="2">
        <v>200.20000000000002</v>
      </c>
      <c r="D18" s="30"/>
    </row>
    <row r="19" spans="1:4">
      <c r="A19" s="83">
        <v>13</v>
      </c>
      <c r="B19" s="36" t="s">
        <v>12</v>
      </c>
      <c r="C19" s="2">
        <v>71.5</v>
      </c>
      <c r="D19" s="30"/>
    </row>
    <row r="20" spans="1:4">
      <c r="A20" s="83">
        <v>14</v>
      </c>
      <c r="B20" s="36" t="s">
        <v>13</v>
      </c>
      <c r="C20" s="2">
        <v>107.25000000000001</v>
      </c>
      <c r="D20" s="30"/>
    </row>
    <row r="21" spans="1:4">
      <c r="A21" s="83">
        <v>15</v>
      </c>
      <c r="B21" s="36" t="s">
        <v>14</v>
      </c>
      <c r="C21" s="2">
        <v>14.3</v>
      </c>
      <c r="D21" s="30"/>
    </row>
    <row r="22" spans="1:4">
      <c r="A22" s="83">
        <v>16</v>
      </c>
      <c r="B22" s="36" t="s">
        <v>15</v>
      </c>
      <c r="C22" s="2">
        <v>64.350000000000009</v>
      </c>
      <c r="D22" s="30"/>
    </row>
    <row r="23" spans="1:4">
      <c r="A23" s="83">
        <v>17</v>
      </c>
      <c r="B23" s="36" t="s">
        <v>16</v>
      </c>
      <c r="C23" s="2">
        <v>92.95</v>
      </c>
      <c r="D23" s="30"/>
    </row>
    <row r="24" spans="1:4">
      <c r="A24" s="83">
        <v>18</v>
      </c>
      <c r="B24" s="36" t="s">
        <v>17</v>
      </c>
      <c r="C24" s="2">
        <v>145.86000000000001</v>
      </c>
      <c r="D24" s="30"/>
    </row>
    <row r="25" spans="1:4">
      <c r="A25" s="83">
        <v>19</v>
      </c>
      <c r="B25" s="36" t="s">
        <v>18</v>
      </c>
      <c r="C25" s="2">
        <v>286</v>
      </c>
      <c r="D25" s="30"/>
    </row>
    <row r="26" spans="1:4">
      <c r="A26" s="83">
        <v>20</v>
      </c>
      <c r="B26" s="36" t="s">
        <v>19</v>
      </c>
      <c r="C26" s="2">
        <v>572</v>
      </c>
      <c r="D26" s="30"/>
    </row>
    <row r="27" spans="1:4">
      <c r="A27" s="83">
        <v>21</v>
      </c>
      <c r="B27" s="36" t="s">
        <v>20</v>
      </c>
      <c r="C27" s="2">
        <v>150.15</v>
      </c>
      <c r="D27" s="30"/>
    </row>
    <row r="28" spans="1:4">
      <c r="A28" s="83">
        <v>22</v>
      </c>
      <c r="B28" s="36" t="s">
        <v>21</v>
      </c>
      <c r="C28" s="2">
        <v>60.060000000000009</v>
      </c>
      <c r="D28" s="30"/>
    </row>
    <row r="29" spans="1:4">
      <c r="A29" s="83">
        <v>23</v>
      </c>
      <c r="B29" s="36" t="s">
        <v>22</v>
      </c>
      <c r="C29" s="2">
        <v>100.10000000000001</v>
      </c>
      <c r="D29" s="30"/>
    </row>
    <row r="30" spans="1:4">
      <c r="A30" s="83">
        <v>24</v>
      </c>
      <c r="B30" s="36" t="s">
        <v>23</v>
      </c>
      <c r="C30" s="2">
        <v>107.25000000000001</v>
      </c>
      <c r="D30" s="30"/>
    </row>
    <row r="31" spans="1:4">
      <c r="A31" s="83">
        <v>25</v>
      </c>
      <c r="B31" s="36" t="s">
        <v>24</v>
      </c>
      <c r="C31" s="2">
        <v>21.450000000000003</v>
      </c>
      <c r="D31" s="30"/>
    </row>
    <row r="32" spans="1:4">
      <c r="A32" s="83">
        <v>26</v>
      </c>
      <c r="B32" s="36" t="s">
        <v>25</v>
      </c>
      <c r="C32" s="2">
        <v>57.2</v>
      </c>
      <c r="D32" s="30"/>
    </row>
    <row r="33" spans="1:3">
      <c r="A33" s="83"/>
      <c r="B33" s="36"/>
      <c r="C33" s="2"/>
    </row>
    <row r="34" spans="1:3">
      <c r="A34" s="95" t="s">
        <v>27</v>
      </c>
      <c r="B34" s="95"/>
      <c r="C34" s="88">
        <f>SUM(C7:C33)</f>
        <v>3725.15</v>
      </c>
    </row>
    <row r="35" spans="1:3">
      <c r="C35" s="34"/>
    </row>
    <row r="36" spans="1:3">
      <c r="C36" s="3"/>
    </row>
  </sheetData>
  <mergeCells count="1">
    <mergeCell ref="A34:B34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view="pageBreakPreview" zoomScale="85" zoomScaleNormal="100" zoomScaleSheetLayoutView="85" workbookViewId="0">
      <selection activeCell="K5" sqref="K5"/>
    </sheetView>
  </sheetViews>
  <sheetFormatPr defaultRowHeight="15"/>
  <cols>
    <col min="1" max="1" width="13.5703125" style="30" customWidth="1"/>
    <col min="2" max="2" width="27.42578125" style="35" customWidth="1"/>
    <col min="3" max="4" width="27.42578125" style="30" customWidth="1"/>
    <col min="5" max="5" width="16.7109375" style="30" customWidth="1"/>
    <col min="6" max="16384" width="9.140625" style="30"/>
  </cols>
  <sheetData>
    <row r="1" spans="1:5" ht="100.5" customHeight="1">
      <c r="A1" s="29"/>
      <c r="B1" s="29"/>
      <c r="C1" s="29"/>
      <c r="D1" s="29"/>
      <c r="E1" s="29"/>
    </row>
    <row r="2" spans="1:5">
      <c r="A2" s="76" t="s">
        <v>100</v>
      </c>
      <c r="B2" s="26" t="s">
        <v>103</v>
      </c>
      <c r="C2" s="29"/>
      <c r="D2" s="29"/>
      <c r="E2" s="29"/>
    </row>
    <row r="3" spans="1:5">
      <c r="A3" s="76" t="s">
        <v>101</v>
      </c>
      <c r="B3" s="26" t="s">
        <v>104</v>
      </c>
      <c r="C3" s="29"/>
      <c r="D3" s="29"/>
      <c r="E3" s="29"/>
    </row>
    <row r="4" spans="1:5">
      <c r="A4" s="76" t="s">
        <v>102</v>
      </c>
      <c r="B4" s="26" t="s">
        <v>108</v>
      </c>
      <c r="C4" s="29"/>
      <c r="D4" s="29"/>
      <c r="E4" s="29"/>
    </row>
    <row r="5" spans="1:5">
      <c r="A5" s="76" t="s">
        <v>109</v>
      </c>
      <c r="B5" s="75">
        <f>'BDI-20,70%'!$E$25</f>
        <v>0.20699999999999999</v>
      </c>
      <c r="C5" s="29"/>
      <c r="D5" s="29"/>
      <c r="E5" s="29"/>
    </row>
    <row r="6" spans="1:5">
      <c r="A6" s="116" t="s">
        <v>73</v>
      </c>
      <c r="B6" s="116"/>
      <c r="C6" s="116"/>
      <c r="D6" s="116"/>
      <c r="E6" s="116"/>
    </row>
    <row r="7" spans="1:5" ht="15.75" thickBot="1">
      <c r="A7" s="117"/>
      <c r="B7" s="117"/>
      <c r="C7" s="117"/>
      <c r="D7" s="117"/>
      <c r="E7" s="117"/>
    </row>
    <row r="8" spans="1:5" ht="28.5" customHeight="1">
      <c r="A8" s="118" t="s">
        <v>74</v>
      </c>
      <c r="B8" s="120" t="s">
        <v>75</v>
      </c>
      <c r="C8" s="121"/>
      <c r="D8" s="122"/>
      <c r="E8" s="65" t="s">
        <v>76</v>
      </c>
    </row>
    <row r="9" spans="1:5" ht="15.75" thickBot="1">
      <c r="A9" s="119"/>
      <c r="B9" s="123"/>
      <c r="C9" s="124"/>
      <c r="D9" s="125"/>
      <c r="E9" s="39" t="s">
        <v>77</v>
      </c>
    </row>
    <row r="10" spans="1:5" ht="15.75">
      <c r="A10" s="40" t="s">
        <v>59</v>
      </c>
      <c r="B10" s="126" t="s">
        <v>78</v>
      </c>
      <c r="C10" s="127"/>
      <c r="D10" s="128"/>
      <c r="E10" s="66">
        <f>SUM(E11:E14)</f>
        <v>6.080000000000001</v>
      </c>
    </row>
    <row r="11" spans="1:5" ht="15.75">
      <c r="A11" s="41" t="s">
        <v>45</v>
      </c>
      <c r="B11" s="104" t="s">
        <v>79</v>
      </c>
      <c r="C11" s="105"/>
      <c r="D11" s="106"/>
      <c r="E11" s="67">
        <v>4.01</v>
      </c>
    </row>
    <row r="12" spans="1:5" ht="15.75">
      <c r="A12" s="41" t="s">
        <v>46</v>
      </c>
      <c r="B12" s="62" t="s">
        <v>99</v>
      </c>
      <c r="C12" s="63"/>
      <c r="D12" s="64"/>
      <c r="E12" s="67">
        <v>0.4</v>
      </c>
    </row>
    <row r="13" spans="1:5" ht="15.75">
      <c r="A13" s="41" t="s">
        <v>47</v>
      </c>
      <c r="B13" s="104" t="s">
        <v>80</v>
      </c>
      <c r="C13" s="105"/>
      <c r="D13" s="106"/>
      <c r="E13" s="67">
        <v>0.56000000000000005</v>
      </c>
    </row>
    <row r="14" spans="1:5" ht="15.75">
      <c r="A14" s="41" t="s">
        <v>48</v>
      </c>
      <c r="B14" s="104" t="s">
        <v>81</v>
      </c>
      <c r="C14" s="105"/>
      <c r="D14" s="106"/>
      <c r="E14" s="67">
        <v>1.1100000000000001</v>
      </c>
    </row>
    <row r="15" spans="1:5" ht="15.75">
      <c r="A15" s="42"/>
      <c r="B15" s="129"/>
      <c r="C15" s="130"/>
      <c r="D15" s="131"/>
      <c r="E15" s="68"/>
    </row>
    <row r="16" spans="1:5" ht="15.75">
      <c r="A16" s="43" t="s">
        <v>57</v>
      </c>
      <c r="B16" s="109" t="s">
        <v>82</v>
      </c>
      <c r="C16" s="105"/>
      <c r="D16" s="106"/>
      <c r="E16" s="69">
        <f>E17</f>
        <v>7.3</v>
      </c>
    </row>
    <row r="17" spans="1:5" ht="15.75">
      <c r="A17" s="41" t="s">
        <v>49</v>
      </c>
      <c r="B17" s="104" t="s">
        <v>83</v>
      </c>
      <c r="C17" s="105"/>
      <c r="D17" s="106"/>
      <c r="E17" s="67">
        <v>7.3</v>
      </c>
    </row>
    <row r="18" spans="1:5" ht="15.75">
      <c r="A18" s="44"/>
      <c r="B18" s="132"/>
      <c r="C18" s="133"/>
      <c r="D18" s="134"/>
      <c r="E18" s="70"/>
    </row>
    <row r="19" spans="1:5" ht="15.75">
      <c r="A19" s="43" t="s">
        <v>84</v>
      </c>
      <c r="B19" s="109" t="s">
        <v>85</v>
      </c>
      <c r="C19" s="105"/>
      <c r="D19" s="106"/>
      <c r="E19" s="69">
        <f>E20+E21+E23+E22</f>
        <v>5.65</v>
      </c>
    </row>
    <row r="20" spans="1:5" ht="15.75">
      <c r="A20" s="41" t="s">
        <v>86</v>
      </c>
      <c r="B20" s="104" t="s">
        <v>87</v>
      </c>
      <c r="C20" s="105"/>
      <c r="D20" s="106"/>
      <c r="E20" s="71">
        <v>0.65</v>
      </c>
    </row>
    <row r="21" spans="1:5" ht="15.75">
      <c r="A21" s="41" t="s">
        <v>88</v>
      </c>
      <c r="B21" s="104" t="s">
        <v>89</v>
      </c>
      <c r="C21" s="105"/>
      <c r="D21" s="106"/>
      <c r="E21" s="67">
        <v>3</v>
      </c>
    </row>
    <row r="22" spans="1:5" ht="15.75">
      <c r="A22" s="41" t="s">
        <v>90</v>
      </c>
      <c r="B22" s="104" t="s">
        <v>91</v>
      </c>
      <c r="C22" s="107"/>
      <c r="D22" s="108"/>
      <c r="E22" s="67">
        <v>2</v>
      </c>
    </row>
    <row r="23" spans="1:5" ht="15.75">
      <c r="A23" s="41" t="s">
        <v>92</v>
      </c>
      <c r="B23" s="104" t="s">
        <v>93</v>
      </c>
      <c r="C23" s="105"/>
      <c r="D23" s="106"/>
      <c r="E23" s="67">
        <v>0</v>
      </c>
    </row>
    <row r="24" spans="1:5" ht="15.75">
      <c r="A24" s="41"/>
      <c r="B24" s="109" t="s">
        <v>94</v>
      </c>
      <c r="C24" s="105"/>
      <c r="D24" s="106"/>
      <c r="E24" s="72"/>
    </row>
    <row r="25" spans="1:5" ht="15" customHeight="1">
      <c r="A25" s="110" t="s">
        <v>95</v>
      </c>
      <c r="B25" s="111"/>
      <c r="C25" s="111"/>
      <c r="D25" s="112"/>
      <c r="E25" s="101">
        <f>TRUNC((((1+((E11+E12+E13)/100))*(1+((E14)/100))*(1+((E16/100)))/(1-((E20+E21+E22+E23)/100)))-1),4)</f>
        <v>0.20699999999999999</v>
      </c>
    </row>
    <row r="26" spans="1:5" ht="15.75" thickBot="1">
      <c r="A26" s="113"/>
      <c r="B26" s="114"/>
      <c r="C26" s="114"/>
      <c r="D26" s="115"/>
      <c r="E26" s="102"/>
    </row>
    <row r="27" spans="1:5">
      <c r="A27" s="45"/>
      <c r="B27" s="59"/>
      <c r="C27" s="46"/>
      <c r="D27" s="46"/>
      <c r="E27" s="73"/>
    </row>
    <row r="28" spans="1:5">
      <c r="A28" s="47" t="s">
        <v>96</v>
      </c>
      <c r="B28" s="60"/>
      <c r="C28" s="48"/>
      <c r="D28" s="48"/>
      <c r="E28" s="74"/>
    </row>
    <row r="29" spans="1:5">
      <c r="A29" s="47"/>
      <c r="B29" s="61"/>
      <c r="C29" s="49"/>
      <c r="D29" s="49"/>
      <c r="E29" s="74"/>
    </row>
    <row r="30" spans="1:5">
      <c r="A30" s="47"/>
      <c r="B30" s="61"/>
      <c r="C30" s="48"/>
      <c r="D30" s="48"/>
      <c r="E30" s="74"/>
    </row>
    <row r="31" spans="1:5">
      <c r="A31" s="47"/>
      <c r="B31" s="103"/>
      <c r="C31" s="97"/>
      <c r="D31" s="97"/>
      <c r="E31" s="98"/>
    </row>
    <row r="32" spans="1:5">
      <c r="A32" s="47"/>
      <c r="B32" s="97"/>
      <c r="C32" s="97"/>
      <c r="D32" s="97"/>
      <c r="E32" s="98"/>
    </row>
    <row r="33" spans="1:5">
      <c r="A33" s="47"/>
      <c r="B33" s="96"/>
      <c r="C33" s="97"/>
      <c r="D33" s="97"/>
      <c r="E33" s="98"/>
    </row>
    <row r="34" spans="1:5" ht="15.75" thickBot="1">
      <c r="A34" s="50"/>
      <c r="B34" s="99"/>
      <c r="C34" s="99"/>
      <c r="D34" s="99"/>
      <c r="E34" s="100"/>
    </row>
  </sheetData>
  <mergeCells count="21">
    <mergeCell ref="B19:D19"/>
    <mergeCell ref="A6:E7"/>
    <mergeCell ref="A8:A9"/>
    <mergeCell ref="B8:D9"/>
    <mergeCell ref="B10:D10"/>
    <mergeCell ref="B11:D11"/>
    <mergeCell ref="B13:D13"/>
    <mergeCell ref="B14:D14"/>
    <mergeCell ref="B15:D15"/>
    <mergeCell ref="B16:D16"/>
    <mergeCell ref="B17:D17"/>
    <mergeCell ref="B18:D18"/>
    <mergeCell ref="B33:E34"/>
    <mergeCell ref="E25:E26"/>
    <mergeCell ref="B31:E32"/>
    <mergeCell ref="B20:D20"/>
    <mergeCell ref="B21:D21"/>
    <mergeCell ref="B22:D22"/>
    <mergeCell ref="B23:D23"/>
    <mergeCell ref="B24:D24"/>
    <mergeCell ref="A25:D26"/>
  </mergeCells>
  <pageMargins left="0.51181102362204722" right="0.51181102362204722" top="0.78740157480314965" bottom="0.78740157480314965" header="0.31496062992125984" footer="0.31496062992125984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view="pageBreakPreview" zoomScaleNormal="100" zoomScaleSheetLayoutView="100" workbookViewId="0">
      <selection activeCell="M4" sqref="M4"/>
    </sheetView>
  </sheetViews>
  <sheetFormatPr defaultRowHeight="15"/>
  <cols>
    <col min="1" max="1" width="11.140625" bestFit="1" customWidth="1"/>
    <col min="2" max="2" width="44.7109375" customWidth="1"/>
    <col min="3" max="3" width="14.28515625" bestFit="1" customWidth="1"/>
    <col min="6" max="6" width="13.85546875" bestFit="1" customWidth="1"/>
  </cols>
  <sheetData>
    <row r="1" spans="1:8" s="30" customFormat="1" ht="99.75" customHeight="1"/>
    <row r="2" spans="1:8">
      <c r="A2" s="76" t="s">
        <v>100</v>
      </c>
      <c r="B2" s="26" t="s">
        <v>103</v>
      </c>
    </row>
    <row r="3" spans="1:8">
      <c r="A3" s="76" t="s">
        <v>101</v>
      </c>
      <c r="B3" s="26" t="s">
        <v>104</v>
      </c>
    </row>
    <row r="4" spans="1:8">
      <c r="A4" s="76" t="s">
        <v>102</v>
      </c>
      <c r="B4" s="26" t="s">
        <v>108</v>
      </c>
    </row>
    <row r="5" spans="1:8">
      <c r="A5" s="76" t="s">
        <v>109</v>
      </c>
      <c r="B5" s="75">
        <f>'BDI-20,70%'!$E$25</f>
        <v>0.20699999999999999</v>
      </c>
    </row>
    <row r="6" spans="1:8">
      <c r="A6" s="137" t="s">
        <v>70</v>
      </c>
      <c r="B6" s="137" t="s">
        <v>72</v>
      </c>
      <c r="C6" s="137" t="s">
        <v>111</v>
      </c>
      <c r="D6" s="138" t="s">
        <v>110</v>
      </c>
      <c r="E6" s="135" t="s">
        <v>113</v>
      </c>
      <c r="F6" s="135"/>
      <c r="G6" s="135" t="s">
        <v>114</v>
      </c>
      <c r="H6" s="135"/>
    </row>
    <row r="7" spans="1:8">
      <c r="A7" s="137"/>
      <c r="B7" s="137"/>
      <c r="C7" s="137"/>
      <c r="D7" s="138"/>
      <c r="E7" s="87" t="s">
        <v>110</v>
      </c>
      <c r="F7" s="87" t="s">
        <v>111</v>
      </c>
      <c r="G7" s="87" t="s">
        <v>110</v>
      </c>
      <c r="H7" s="87" t="s">
        <v>111</v>
      </c>
    </row>
    <row r="8" spans="1:8">
      <c r="A8" s="77" t="str">
        <f>Orçamento!A7</f>
        <v>1.0</v>
      </c>
      <c r="B8" s="78" t="str">
        <f>Orçamento!D7</f>
        <v>SERVIÇOS PRELIMINARES</v>
      </c>
      <c r="C8" s="79">
        <f>Orçamento!K7</f>
        <v>28457.77</v>
      </c>
      <c r="D8" s="32">
        <f>C8/$C$10</f>
        <v>7.9460809181050598E-2</v>
      </c>
      <c r="E8" s="32">
        <v>1</v>
      </c>
      <c r="F8" s="84">
        <f>E8*$C8</f>
        <v>28457.77</v>
      </c>
      <c r="G8" s="32">
        <v>0</v>
      </c>
      <c r="H8" s="84">
        <f>G8*$C8</f>
        <v>0</v>
      </c>
    </row>
    <row r="9" spans="1:8">
      <c r="A9" s="77" t="str">
        <f>Orçamento!A12</f>
        <v>2.0</v>
      </c>
      <c r="B9" s="80" t="str">
        <f>Orçamento!D12</f>
        <v>RESTAURAÇÃO DO PAVIMENTO</v>
      </c>
      <c r="C9" s="81">
        <f>Orçamento!K12</f>
        <v>329678.14999999997</v>
      </c>
      <c r="D9" s="32">
        <f>C9/$C$10</f>
        <v>0.9205391908189493</v>
      </c>
      <c r="E9" s="32">
        <v>1</v>
      </c>
      <c r="F9" s="84">
        <f>E9*$C9</f>
        <v>329678.14999999997</v>
      </c>
      <c r="G9" s="32">
        <v>0</v>
      </c>
      <c r="H9" s="84">
        <f>G9*$C9</f>
        <v>0</v>
      </c>
    </row>
    <row r="10" spans="1:8">
      <c r="A10" s="136" t="s">
        <v>112</v>
      </c>
      <c r="B10" s="136"/>
      <c r="C10" s="82">
        <f>SUM(C8:C9)</f>
        <v>358135.92</v>
      </c>
      <c r="D10" s="32">
        <f>C10/$C$10</f>
        <v>1</v>
      </c>
      <c r="E10" s="32"/>
      <c r="F10" s="83"/>
      <c r="G10" s="32"/>
      <c r="H10" s="83"/>
    </row>
    <row r="11" spans="1:8">
      <c r="A11" s="135" t="s">
        <v>115</v>
      </c>
      <c r="B11" s="135"/>
      <c r="C11" s="85"/>
      <c r="D11" s="85"/>
      <c r="E11" s="85"/>
      <c r="F11" s="86">
        <f>SUM(F8:F10)</f>
        <v>358135.92</v>
      </c>
      <c r="G11" s="85"/>
      <c r="H11" s="85"/>
    </row>
    <row r="12" spans="1:8">
      <c r="A12" s="135" t="s">
        <v>116</v>
      </c>
      <c r="B12" s="135"/>
      <c r="C12" s="85"/>
      <c r="D12" s="85"/>
      <c r="E12" s="85"/>
      <c r="F12" s="86">
        <f>F11</f>
        <v>358135.92</v>
      </c>
      <c r="G12" s="85"/>
      <c r="H12" s="85"/>
    </row>
  </sheetData>
  <mergeCells count="9">
    <mergeCell ref="A11:B11"/>
    <mergeCell ref="A12:B12"/>
    <mergeCell ref="A10:B10"/>
    <mergeCell ref="E6:F6"/>
    <mergeCell ref="G6:H6"/>
    <mergeCell ref="A6:A7"/>
    <mergeCell ref="B6:B7"/>
    <mergeCell ref="C6:C7"/>
    <mergeCell ref="D6:D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Orçamento</vt:lpstr>
      <vt:lpstr>Mem. Cálculo</vt:lpstr>
      <vt:lpstr>BDI-20,70%</vt:lpstr>
      <vt:lpstr>Cronograma</vt:lpstr>
      <vt:lpstr>'BDI-20,70%'!Area_de_impressao</vt:lpstr>
      <vt:lpstr>Cronograma!Area_de_impressao</vt:lpstr>
      <vt:lpstr>'Mem. Cálculo'!Area_de_impressao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Felippe Presotto</dc:creator>
  <cp:lastModifiedBy>usuario</cp:lastModifiedBy>
  <cp:lastPrinted>2019-06-11T18:26:05Z</cp:lastPrinted>
  <dcterms:created xsi:type="dcterms:W3CDTF">2019-04-08T20:58:32Z</dcterms:created>
  <dcterms:modified xsi:type="dcterms:W3CDTF">2019-10-24T20:21:33Z</dcterms:modified>
</cp:coreProperties>
</file>